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b275fc27e4ca5" /></Relationships>
</file>

<file path=xl/workbook.xml><?xml version="1.0" encoding="utf-8"?>
<workbook xmlns="http://schemas.openxmlformats.org/spreadsheetml/2006/main" xmlns:ns1="http://schemas.openxmlformats.org/officeDocument/2006/relationships">
  <workbookProtection workbookPassword="BB47" lockStructure="1"/>
  <sheets>
    <sheet name="شروع" sheetId="1" ns1:id="Rde2ef1d1a2964d77"/>
    <sheet name="مواد اولیه" sheetId="2" ns1:id="R9bcd0cb36b5b4de5"/>
    <sheet name="رسپی" sheetId="3" ns1:id="R0339411d4aef47fa"/>
    <sheet name="منو و فروش" sheetId="4" ns1:id="Rcc0a53844e9a40ec"/>
    <sheet name="موجودی دوره" sheetId="5" ns1:id="R56bb05bd6d32438c"/>
    <sheet name="کنترل شعب" sheetId="6" ns1:id="Rd79d9adaeedc41fd"/>
    <sheet name="درباره ابرک" sheetId="7" ns1:id="Rfad5286a6a504335"/>
  </sheets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#,##0.00"/>
    <numFmt numFmtId="201" formatCode="0.0%"/>
    <numFmt numFmtId="202" formatCode="#,##0"/>
  </numFmts>
  <fonts count="4">
    <font>
      <sz val="11"/>
      <name val="Carlito"/>
    </font>
    <font>
      <sz val="11"/>
      <color rgb="FF183344"/>
      <name val="Arial"/>
    </font>
    <font>
      <b/>
      <sz val="17"/>
      <color rgb="FF123B49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74C5B"/>
      </patternFill>
    </fill>
    <fill>
      <patternFill patternType="solid">
        <fgColor rgb="FFFFF2CC"/>
      </patternFill>
    </fill>
  </fills>
  <borders count="1">
    <border/>
  </borders>
  <cellStyleXfs count="1">
    <xf numFmtId="0" fontId="0" fillId="0" borderId="0"/>
  </cellStyleXfs>
  <cellXfs count="30">
    <xf numFmtId="0" fontId="0" fillId="0" borderId="0" xfId="0">
      <alignment readingOrder="2"/>
    </xf>
    <xf numFmtId="0" fontId="1" fillId="0" borderId="0" xfId="0" applyNumberFormat="1" applyFont="1" applyFill="1" applyBorder="1">
      <alignment readingOrder="2"/>
    </xf>
    <xf numFmtId="0" fontId="1" fillId="0" borderId="0" xfId="0" applyNumberFormat="1" applyFont="1" applyFill="1" applyBorder="1" applyAlignment="1">
      <alignment wrapText="1" readingOrder="2"/>
    </xf>
    <xf numFmtId="0" fontId="1" fillId="0" borderId="0" xfId="0" applyNumberFormat="1" applyFont="1" applyFill="1" applyBorder="1" applyAlignment="1">
      <alignment horizontal="right" wrapText="1" readingOrder="2"/>
    </xf>
    <xf numFmtId="0" fontId="1" fillId="0" borderId="0" xfId="0" applyNumberFormat="1" applyFont="1" applyFill="1" applyBorder="1" applyAlignment="1">
      <alignment horizontal="right" vertical="center" wrapText="1" readingOrder="2"/>
    </xf>
    <xf numFmtId="0" fontId="2" fillId="0" borderId="0" xfId="0" applyNumberFormat="1" applyFont="1" applyFill="1" applyBorder="1" applyAlignment="1">
      <alignment horizontal="right" vertical="center" wrapText="1" readingOrder="2"/>
    </xf>
    <xf numFmtId="0" fontId="1" fillId="2" borderId="0" xfId="0" applyNumberFormat="1" applyFont="1" applyFill="1" applyBorder="1" applyAlignment="1">
      <alignment horizontal="right" vertical="center" wrapText="1" readingOrder="2"/>
    </xf>
    <xf numFmtId="0" fontId="3" fillId="2" borderId="0" xfId="0" applyNumberFormat="1" applyFont="1" applyFill="1" applyBorder="1" applyAlignment="1">
      <alignment horizontal="right" vertical="center" wrapText="1" readingOrder="2"/>
    </xf>
    <xf numFmtId="0" fontId="1" fillId="3" borderId="0" xfId="0" applyNumberFormat="1" applyFont="1" applyFill="1" applyBorder="1" applyAlignment="1">
      <alignment horizontal="right" vertical="center" wrapText="1" readingOrder="2"/>
    </xf>
    <xf numFmtId="200" fontId="1" fillId="3" borderId="0" xfId="0" applyNumberFormat="1" applyFont="1" applyFill="1" applyBorder="1" applyAlignment="1">
      <alignment horizontal="right" vertical="center" wrapText="1" readingOrder="2"/>
    </xf>
    <xf numFmtId="200" fontId="1" fillId="0" borderId="0" xfId="0" applyNumberFormat="1" applyFont="1" applyFill="1" applyBorder="1" applyAlignment="1">
      <alignment horizontal="right" vertical="center" wrapText="1" readingOrder="2"/>
    </xf>
    <xf numFmtId="201" fontId="1" fillId="3" borderId="0" xfId="0" applyNumberFormat="1" applyFont="1" applyFill="1" applyBorder="1" applyAlignment="1">
      <alignment horizontal="right" vertical="center" wrapText="1" readingOrder="2"/>
    </xf>
    <xf numFmtId="202" fontId="1" fillId="3" borderId="0" xfId="0" applyNumberFormat="1" applyFont="1" applyFill="1" applyBorder="1" applyAlignment="1">
      <alignment horizontal="right" vertical="center" wrapText="1" readingOrder="2"/>
    </xf>
    <xf numFmtId="202" fontId="1" fillId="0" borderId="0" xfId="0" applyNumberFormat="1" applyFont="1" applyFill="1" applyBorder="1" applyAlignment="1">
      <alignment horizontal="right" vertical="center" wrapText="1" readingOrder="2"/>
    </xf>
    <xf numFmtId="201" fontId="1" fillId="0" borderId="0" xfId="0" applyNumberFormat="1" applyFont="1" applyFill="1" applyBorder="1" applyAlignment="1">
      <alignment horizontal="right" vertical="center" wrapText="1" readingOrder="2"/>
    </xf>
    <xf numFmtId="0" fontId="0" fillId="0" borderId="0" xfId="0" applyProtection="1">
      <alignment readingOrder="2"/>
      <protection locked="0"/>
    </xf>
    <xf numFmtId="0" fontId="1" fillId="0" borderId="0" xfId="0" applyNumberFormat="1" applyFont="1" applyFill="1" applyBorder="1" applyProtection="1">
      <alignment readingOrder="2"/>
      <protection locked="0"/>
    </xf>
    <xf numFmtId="0" fontId="1" fillId="0" borderId="0" xfId="0" applyNumberFormat="1" applyFont="1" applyFill="1" applyBorder="1" applyAlignment="1" applyProtection="1">
      <alignment wrapText="1" readingOrder="2"/>
      <protection locked="0"/>
    </xf>
    <xf numFmtId="0" fontId="1" fillId="0" borderId="0" xfId="0" applyNumberFormat="1" applyFont="1" applyFill="1" applyBorder="1" applyAlignment="1" applyProtection="1">
      <alignment horizontal="right" wrapText="1" readingOrder="2"/>
      <protection locked="0"/>
    </xf>
    <xf numFmtId="0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2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1" fillId="2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3" fillId="2" borderId="0" xfId="0" applyNumberFormat="1" applyFont="1" applyFill="1" applyBorder="1" applyAlignment="1" applyProtection="1">
      <alignment horizontal="right" vertical="center" wrapText="1" readingOrder="2"/>
      <protection locked="0"/>
    </xf>
    <xf numFmtId="0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0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0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201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2" fontId="1" fillId="3" borderId="0" xfId="0" applyNumberFormat="1" applyFont="1" applyFill="1" applyBorder="1" applyAlignment="1" applyProtection="1">
      <alignment horizontal="right" vertical="center" wrapText="1" readingOrder="2"/>
      <protection locked="0"/>
    </xf>
    <xf numFmtId="202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  <xf numFmtId="201" fontId="1" fillId="0" borderId="0" xfId="0" applyNumberFormat="1" applyFont="1" applyFill="1" applyBorder="1" applyAlignment="1" applyProtection="1">
      <alignment horizontal="right" vertical="center" wrapText="1" readingOrder="2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d777663784293" /><Relationship Type="http://schemas.openxmlformats.org/officeDocument/2006/relationships/theme" Target="/xl/theme/theme1.xml" Id="R5f297b8051534dd7" /><Relationship Type="http://schemas.openxmlformats.org/officeDocument/2006/relationships/sharedStrings" Target="/xl/sharedStrings.xml" Id="Rb5d64a11e23544f7" /><Relationship Type="http://schemas.openxmlformats.org/officeDocument/2006/relationships/worksheet" Target="/xl/worksheets/sheet1.xml" Id="Rde2ef1d1a2964d77" /><Relationship Type="http://schemas.openxmlformats.org/officeDocument/2006/relationships/worksheet" Target="/xl/worksheets/sheet2.xml" Id="R9bcd0cb36b5b4de5" /><Relationship Type="http://schemas.openxmlformats.org/officeDocument/2006/relationships/worksheet" Target="/xl/worksheets/sheet3.xml" Id="R0339411d4aef47fa" /><Relationship Type="http://schemas.openxmlformats.org/officeDocument/2006/relationships/worksheet" Target="/xl/worksheets/sheet4.xml" Id="Rcc0a53844e9a40ec" /><Relationship Type="http://schemas.openxmlformats.org/officeDocument/2006/relationships/worksheet" Target="/xl/worksheets/sheet5.xml" Id="R56bb05bd6d32438c" /><Relationship Type="http://schemas.openxmlformats.org/officeDocument/2006/relationships/worksheet" Target="/xl/worksheets/sheet6.xml" Id="Rd79d9adaeedc41fd" /><Relationship Type="http://schemas.openxmlformats.org/officeDocument/2006/relationships/worksheet" Target="/xl/worksheets/sheet7.xml" Id="Rfad5286a6a5043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29" hidden="0" customWidth="1"/>
    <col min="2" max="2" width="76" hidden="0" customWidth="1"/>
    <col min="3" max="3" width="24" hidden="0" customWidth="1"/>
  </cols>
  <sheetData>
    <row r="1" ht="38" customHeight="1">
      <c r="A1" s="5" t="str">
        <v>کاست کنترل ابرک — رستوران رو به رشد</v>
      </c>
      <c r="B1" s="4"/>
      <c r="C1" s="4"/>
    </row>
    <row r="2" ht="48" customHeight="1">
      <c r="A2" s="4" t="str">
        <v>تمام مبالغ به تومان است. داده‌های اولیه صرفاً مثال آموزشی‌اند؛ قبل از استفاده، با اطلاعات رستوران خودت جایگزین کن.</v>
      </c>
      <c r="B2" s="4"/>
      <c r="C2" s="4"/>
    </row>
    <row r="3" ht="26" customHeight="1">
      <c r="A3" s="4"/>
      <c r="B3" s="4"/>
      <c r="C3" s="4"/>
    </row>
    <row r="4" ht="48" customHeight="1">
      <c r="A4" s="7" t="str">
        <v>موضوع</v>
      </c>
      <c r="B4" s="7" t="str">
        <v>راهنما</v>
      </c>
      <c r="C4" s="7" t="str">
        <v>مقدار</v>
      </c>
    </row>
    <row r="5" ht="48" customHeight="1">
      <c r="A5" s="4" t="str">
        <v>۱. مواد اولیه</v>
      </c>
      <c r="B5" s="4" t="str">
        <v>قیمت هر بسته، مقدار بسته در واحد پایه و بازده قابل استفاده را وارد کن.</v>
      </c>
      <c r="C5" s="4"/>
    </row>
    <row r="6" ht="48" customHeight="1">
      <c r="A6" s="4" t="str">
        <v>۲. رسپی</v>
      </c>
      <c r="B6" s="4" t="str">
        <v>برای هر پرس، کد غذا، کد ماده و مقدار قابل استفاده را بنویس. کد غذا و ماده باید دقیقاً یکسان باشند.</v>
      </c>
      <c r="C6" s="4"/>
    </row>
    <row r="7" ht="48" customHeight="1">
      <c r="A7" s="4" t="str">
        <v>۳. منو و فروش</v>
      </c>
      <c r="B7" s="4" t="str">
        <v>قیمت فروش خالص پس از تخفیف و بدون مالیات، بسته‌بندی و تعداد فروش همان دوره را وارد کن.</v>
      </c>
      <c r="C7" s="4"/>
    </row>
    <row r="8" ht="48" customHeight="1">
      <c r="A8" s="4" t="str">
        <v>۴. پایان دوره</v>
      </c>
      <c r="B8" s="4" t="str">
        <v>موجودی اول و آخر، خرید خالص و انتقال‌ها را با شمارش واقعی تکمیل کن. واحد همه مقدارها، واحد پایه ماده است.</v>
      </c>
      <c r="C8" s="4"/>
    </row>
    <row r="9" ht="48" customHeight="1">
      <c r="A9" s="4" t="str">
        <v>ورودی و فرمول</v>
      </c>
      <c r="B9" s="4" t="str">
        <v>فقط خانه‌های زرد قابل ویرایش‌اند. فرمول‌ها و برگه معرفی محافظت شده‌اند.</v>
      </c>
      <c r="C9" s="4"/>
    </row>
    <row r="10" ht="48" customHeight="1">
      <c r="A10" s="4" t="str">
        <v>قیمت روز و تاریخچه</v>
      </c>
      <c r="B10" s="4" t="str">
        <v>تغییر قیمت مواد، رسپی و پیشنهاد قیمت را خودکار عوض می‌کند. برای حفظ گزارش گذشته، فایل هر دوره را جدا ذخیره کن.</v>
      </c>
      <c r="C10" s="4"/>
    </row>
    <row r="11" ht="48" customHeight="1">
      <c r="A11" s="4" t="str">
        <v>دریافت قیمت</v>
      </c>
      <c r="B11" s="4" t="str">
        <v>این فایل به تأمین‌کننده یا اینترنت وصل نیست؛ آخرین قیمت فاکتور را خودت ثبت کن.</v>
      </c>
      <c r="C11" s="4"/>
    </row>
    <row r="12" ht="48" customHeight="1">
      <c r="A12" s="4" t="str">
        <v>تفسیر نتیجه</v>
      </c>
      <c r="B12" s="4" t="str">
        <v>فروش منهای مواد و بسته‌بندی، سود خالص نیست؛ حقوق، اجاره، انرژی و سایر هزینه‌ها هنوز کسر نشده‌اند.</v>
      </c>
      <c r="C12" s="4"/>
    </row>
    <row r="13" ht="48" customHeight="1">
      <c r="A13" s="4" t="str">
        <v>درصد هدف</v>
      </c>
      <c r="B13" s="4" t="str">
        <v>درصد هدف را برای هر غذا متناسب با مدل کسب‌وکار تعیین کن؛ عدد ثابت و جهانی وجود ندارد.</v>
      </c>
      <c r="C13" s="4"/>
    </row>
    <row r="14" ht="48" customHeight="1">
      <c r="A14" s="4" t="str">
        <v>بازده</v>
      </c>
      <c r="B14" s="4" t="str">
        <v>اگر رسپی بر پایه وزن خام قبل از پخت است، افت پخت را دوباره در بازده منظور نکن.</v>
      </c>
      <c r="C14" s="4"/>
    </row>
    <row r="15" ht="48" customHeight="1">
      <c r="A15" s="4" t="str">
        <v>دوره گزارش</v>
      </c>
      <c r="B15" s="4" t="str">
        <v>نمونه آموزشی؛ تاریخ شروع و پایان را اینجا بنویس.</v>
      </c>
      <c r="C15" s="23" t="str">
        <v>۱۴۰۵/۰۷/۰۱ تا ۱۴۰۵/۰۷/۳۰</v>
      </c>
    </row>
    <row r="16" ht="48" customHeight="1">
      <c r="A16" s="4" t="str">
        <v>ظرفیت</v>
      </c>
      <c r="B16" s="4" t="str">
        <v>80 ماده، 240 سطر رسپی و 40 سطر غذا. از سطرهای آماده استفاده کن.</v>
      </c>
      <c r="C16" s="4"/>
    </row>
    <row r="17" ht="48" customHeight="1">
      <c r="A17" s="4" t="str">
        <v>محدوده کاربرد</v>
      </c>
      <c r="B17" s="4" t="str">
        <v>فایل مدیریتی است؛ ثبت حسابداری، کنترل دسترسی کاربران و همگام‌سازی زنده شعب نیازمند سامانه عملیاتی است.</v>
      </c>
      <c r="C17" s="4"/>
    </row>
    <row r="18" ht="48" customHeight="1">
      <c r="A18" s="4" t="str">
        <v>کنترل خطا</v>
      </c>
      <c r="B18" s="4" t="str">
        <v>ابتدا پیام‌های ستون کنترل را برطرف کن؛ گزارش ناقص مبنای قیمت‌گذاری نیست.</v>
      </c>
      <c r="C18" s="4"/>
    </row>
    <row r="19" ht="26" customHeight="1">
      <c r="A19" s="4"/>
      <c r="B19" s="4"/>
      <c r="C19" s="4"/>
    </row>
    <row r="20" ht="26" customHeight="1">
      <c r="A20" s="4" t="str">
        <v>فروش خالص دوره</v>
      </c>
      <c r="B20" s="4" t="str">
        <v>بر اساس سطرهای کامل منو</v>
      </c>
      <c r="C20" s="13" t="n">
        <f>IF(COUNTIF('منو و فروش'!O5:O44,"?*")&gt;0,"",SUM('منو و فروش'!N5:N44))</f>
        <v>22900000</v>
      </c>
    </row>
    <row r="21" ht="26" customHeight="1">
      <c r="A21" s="4" t="str">
        <v>مواد نظری دوره</v>
      </c>
      <c r="B21" s="4" t="str">
        <v>رسپی با قیمت جاری مواد</v>
      </c>
      <c r="C21" s="13" t="n">
        <f>IF(COUNTIF('منو و فروش'!O5:O44,"?*")&gt;0,"",SUM('منو و فروش'!M5:M44))</f>
        <v>6730000</v>
      </c>
    </row>
    <row r="22" ht="26" customHeight="1">
      <c r="A22" s="4" t="str">
        <v>فودکاست نظری</v>
      </c>
      <c r="B22" s="4" t="str">
        <v>مواد نظری تقسیم بر فروش خالص</v>
      </c>
      <c r="C22" s="14" t="n">
        <f>IF(COUNTIF('منو و فروش'!O5:O44,"?*")&gt;0,"",IF(C20&gt;0,C21/C20,""))</f>
        <v>0.2938864628820961</v>
      </c>
    </row>
    <row r="23" ht="26" customHeight="1">
      <c r="A23" s="4" t="str">
        <v>منبع و مشاوره</v>
      </c>
      <c r="B23" s="4" t="str">
        <v>راه‌های ارتباطی و منابع در برگه «درباره ابرک» است.</v>
      </c>
      <c r="C23" s="4"/>
    </row>
    <row r="24" ht="26" customHeight="1">
      <c r="A24" s="4"/>
      <c r="B24" s="4"/>
      <c r="C24" s="4"/>
    </row>
  </sheetData>
  <sheetProtection password="BB47" sheet="1" objects="1" scenarios="1" selectLockedCells="0" selectUnlockedCells="0"/>
  <mergeCells>
    <mergeCell ref="A1:C1"/>
    <mergeCell ref="A2:C2"/>
  </mergeCell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</cols>
  <sheetData>
    <row r="1" ht="38" customHeight="1">
      <c r="A1" s="5" t="str">
        <v>مواد اولیه و آخرین قیمت</v>
      </c>
      <c r="B1" s="4"/>
      <c r="C1" s="4"/>
      <c r="D1" s="4"/>
      <c r="E1" s="4"/>
      <c r="F1" s="4"/>
      <c r="G1" s="4"/>
      <c r="H1" s="4"/>
      <c r="I1" s="4"/>
      <c r="J1" s="4"/>
    </row>
    <row r="2" ht="48" customHeight="1">
      <c r="A2" s="4" t="str">
        <v>واحد پایه: گرم، میلی‌لیتر یا عدد. مثال: بسته ۱ کیلوگرمی = ۱۰۰۰ گرم. بازده ۸۰٪ یعنی از ۱۰۰۰ گرم خرید، ۸۰۰ گرم قابل استفاده است.</v>
      </c>
      <c r="B2" s="4"/>
      <c r="C2" s="4"/>
      <c r="D2" s="4"/>
      <c r="E2" s="4"/>
      <c r="F2" s="4"/>
      <c r="G2" s="4"/>
      <c r="H2" s="4"/>
      <c r="I2" s="4"/>
      <c r="J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ht="48" customHeight="1">
      <c r="A4" s="7" t="str">
        <v>کد ماده</v>
      </c>
      <c r="B4" s="7" t="str">
        <v>نام ماده</v>
      </c>
      <c r="C4" s="7" t="str">
        <v>واحد خرید</v>
      </c>
      <c r="D4" s="7" t="str">
        <v>واحد پایه</v>
      </c>
      <c r="E4" s="7" t="str">
        <v>مقدار هر بسته</v>
      </c>
      <c r="F4" s="7" t="str">
        <v>قیمت بسته</v>
      </c>
      <c r="G4" s="7" t="str">
        <v>بازده قابل استفاده</v>
      </c>
      <c r="H4" s="7" t="str">
        <v>قیمت واحد خام</v>
      </c>
      <c r="I4" s="7" t="str">
        <v>قیمت واحد قابل استفاده</v>
      </c>
      <c r="J4" s="7" t="str">
        <v>کنترل</v>
      </c>
    </row>
    <row r="5" ht="26" customHeight="1">
      <c r="A5" s="23" t="str">
        <v>M01</v>
      </c>
      <c r="B5" s="23" t="str">
        <v>مرغ نمونه</v>
      </c>
      <c r="C5" s="23" t="str">
        <v>کیلوگرم</v>
      </c>
      <c r="D5" s="23" t="str">
        <v>گرم</v>
      </c>
      <c r="E5" s="23" t="n">
        <v>1000</v>
      </c>
      <c r="F5" s="24" t="n">
        <v>180000</v>
      </c>
      <c r="G5" s="26" t="n">
        <v>0.8</v>
      </c>
      <c r="H5" s="10" t="n">
        <f>IF(OR(A5="",J5&lt;&gt;""),"",F5/E5)</f>
        <v>180</v>
      </c>
      <c r="I5" s="10" t="n">
        <f>IF(OR(A5="",J5&lt;&gt;""),"",H5/G5)</f>
        <v>225</v>
      </c>
      <c r="J5" s="4" t="str">
        <f>IF(COUNTA(A5:G5)=0,"",IF(COUNTIF($A$5:$A$84,A5)&gt;1,"کد تکراری",IF(OR(A5="",B5="",D5="",E5&lt;=0,F5&lt;=0,G5&lt;=0,G5&gt;1),"ورودی ناقص","")))</f>
      </c>
    </row>
    <row r="6" ht="26" customHeight="1">
      <c r="A6" s="23" t="str">
        <v>M02</v>
      </c>
      <c r="B6" s="23" t="str">
        <v>برنج نمونه</v>
      </c>
      <c r="C6" s="23" t="str">
        <v>کیلوگرم</v>
      </c>
      <c r="D6" s="23" t="str">
        <v>گرم</v>
      </c>
      <c r="E6" s="23" t="n">
        <v>1000</v>
      </c>
      <c r="F6" s="24" t="n">
        <v>150000</v>
      </c>
      <c r="G6" s="26" t="n">
        <v>1</v>
      </c>
      <c r="H6" s="10" t="n">
        <f>IF(OR(A6="",J6&lt;&gt;""),"",F6/E6)</f>
        <v>150</v>
      </c>
      <c r="I6" s="10" t="n">
        <f>IF(OR(A6="",J6&lt;&gt;""),"",H6/G6)</f>
        <v>150</v>
      </c>
      <c r="J6" s="4" t="str">
        <f>IF(COUNTA(A6:G6)=0,"",IF(COUNTIF($A$5:$A$84,A6)&gt;1,"کد تکراری",IF(OR(A6="",B6="",D6="",E6&lt;=0,F6&lt;=0,G6&lt;=0,G6&gt;1),"ورودی ناقص","")))</f>
      </c>
    </row>
    <row r="7" ht="26" customHeight="1">
      <c r="A7" s="23" t="str">
        <v>M03</v>
      </c>
      <c r="B7" s="23" t="str">
        <v>روغن نمونه</v>
      </c>
      <c r="C7" s="23" t="str">
        <v>لیتر</v>
      </c>
      <c r="D7" s="23" t="str">
        <v>میلی‌لیتر</v>
      </c>
      <c r="E7" s="23" t="n">
        <v>1000</v>
      </c>
      <c r="F7" s="24" t="n">
        <v>120000</v>
      </c>
      <c r="G7" s="26" t="n">
        <v>1</v>
      </c>
      <c r="H7" s="10" t="n">
        <f>IF(OR(A7="",J7&lt;&gt;""),"",F7/E7)</f>
        <v>120</v>
      </c>
      <c r="I7" s="10" t="n">
        <f>IF(OR(A7="",J7&lt;&gt;""),"",H7/G7)</f>
        <v>120</v>
      </c>
      <c r="J7" s="4" t="str">
        <f>IF(COUNTA(A7:G7)=0,"",IF(COUNTIF($A$5:$A$84,A7)&gt;1,"کد تکراری",IF(OR(A7="",B7="",D7="",E7&lt;=0,F7&lt;=0,G7&lt;=0,G7&gt;1),"ورودی ناقص","")))</f>
      </c>
    </row>
    <row r="8" ht="26" customHeight="1">
      <c r="A8" s="23" t="str">
        <v>M04</v>
      </c>
      <c r="B8" s="23" t="str">
        <v>ادویه نمونه</v>
      </c>
      <c r="C8" s="23" t="str">
        <v>بسته</v>
      </c>
      <c r="D8" s="23" t="str">
        <v>گرم</v>
      </c>
      <c r="E8" s="23" t="n">
        <v>100</v>
      </c>
      <c r="F8" s="24" t="n">
        <v>50000</v>
      </c>
      <c r="G8" s="26" t="n">
        <v>1</v>
      </c>
      <c r="H8" s="10" t="n">
        <f>IF(OR(A8="",J8&lt;&gt;""),"",F8/E8)</f>
        <v>500</v>
      </c>
      <c r="I8" s="10" t="n">
        <f>IF(OR(A8="",J8&lt;&gt;""),"",H8/G8)</f>
        <v>500</v>
      </c>
      <c r="J8" s="4" t="str">
        <f>IF(COUNTA(A8:G8)=0,"",IF(COUNTIF($A$5:$A$84,A8)&gt;1,"کد تکراری",IF(OR(A8="",B8="",D8="",E8&lt;=0,F8&lt;=0,G8&lt;=0,G8&gt;1),"ورودی ناقص","")))</f>
      </c>
    </row>
    <row r="9" ht="26" customHeight="1">
      <c r="A9" s="23" t="str">
        <v>M05</v>
      </c>
      <c r="B9" s="23" t="str">
        <v>نان نمونه</v>
      </c>
      <c r="C9" s="23" t="str">
        <v>عدد</v>
      </c>
      <c r="D9" s="23" t="str">
        <v>عدد</v>
      </c>
      <c r="E9" s="23" t="n">
        <v>1</v>
      </c>
      <c r="F9" s="24" t="n">
        <v>15000</v>
      </c>
      <c r="G9" s="26" t="n">
        <v>1</v>
      </c>
      <c r="H9" s="10" t="n">
        <f>IF(OR(A9="",J9&lt;&gt;""),"",F9/E9)</f>
        <v>15000</v>
      </c>
      <c r="I9" s="10" t="n">
        <f>IF(OR(A9="",J9&lt;&gt;""),"",H9/G9)</f>
        <v>15000</v>
      </c>
      <c r="J9" s="4" t="str">
        <f>IF(COUNTA(A9:G9)=0,"",IF(COUNTIF($A$5:$A$84,A9)&gt;1,"کد تکراری",IF(OR(A9="",B9="",D9="",E9&lt;=0,F9&lt;=0,G9&lt;=0,G9&gt;1),"ورودی ناقص","")))</f>
      </c>
    </row>
    <row r="10" ht="26" customHeight="1">
      <c r="A10" s="23"/>
      <c r="B10" s="23"/>
      <c r="C10" s="23"/>
      <c r="D10" s="23"/>
      <c r="E10" s="23"/>
      <c r="F10" s="24"/>
      <c r="G10" s="26"/>
      <c r="H10" s="10" t="str">
        <f>IF(OR(A10="",J10&lt;&gt;""),"",F10/E10)</f>
      </c>
      <c r="I10" s="10" t="str">
        <f>IF(OR(A10="",J10&lt;&gt;""),"",H10/G10)</f>
      </c>
      <c r="J10" s="4" t="str">
        <f>IF(COUNTA(A10:G10)=0,"",IF(COUNTIF($A$5:$A$84,A10)&gt;1,"کد تکراری",IF(OR(A10="",B10="",D10="",E10&lt;=0,F10&lt;=0,G10&lt;=0,G10&gt;1),"ورودی ناقص","")))</f>
      </c>
    </row>
    <row r="11" ht="26" customHeight="1">
      <c r="A11" s="23"/>
      <c r="B11" s="23"/>
      <c r="C11" s="23"/>
      <c r="D11" s="23"/>
      <c r="E11" s="23"/>
      <c r="F11" s="24"/>
      <c r="G11" s="26"/>
      <c r="H11" s="10" t="str">
        <f>IF(OR(A11="",J11&lt;&gt;""),"",F11/E11)</f>
      </c>
      <c r="I11" s="10" t="str">
        <f>IF(OR(A11="",J11&lt;&gt;""),"",H11/G11)</f>
      </c>
      <c r="J11" s="4" t="str">
        <f>IF(COUNTA(A11:G11)=0,"",IF(COUNTIF($A$5:$A$84,A11)&gt;1,"کد تکراری",IF(OR(A11="",B11="",D11="",E11&lt;=0,F11&lt;=0,G11&lt;=0,G11&gt;1),"ورودی ناقص","")))</f>
      </c>
    </row>
    <row r="12" ht="26" customHeight="1">
      <c r="A12" s="23"/>
      <c r="B12" s="23" t="str"/>
      <c r="C12" s="23"/>
      <c r="D12" s="23"/>
      <c r="E12" s="23"/>
      <c r="F12" s="24"/>
      <c r="G12" s="26"/>
      <c r="H12" s="10" t="str">
        <f>IF(OR(A12="",J12&lt;&gt;""),"",F12/E12)</f>
      </c>
      <c r="I12" s="10" t="str">
        <f>IF(OR(A12="",J12&lt;&gt;""),"",H12/G12)</f>
      </c>
      <c r="J12" s="4" t="str">
        <f>IF(COUNTA(A12:G12)=0,"",IF(COUNTIF($A$5:$A$84,A12)&gt;1,"کد تکراری",IF(OR(A12="",B12="",D12="",E12&lt;=0,F12&lt;=0,G12&lt;=0,G12&gt;1),"ورودی ناقص","")))</f>
        <v>ورودی ناقص</v>
      </c>
    </row>
    <row r="13" ht="26" customHeight="1">
      <c r="A13" s="23"/>
      <c r="B13" s="23"/>
      <c r="C13" s="23"/>
      <c r="D13" s="23"/>
      <c r="E13" s="23"/>
      <c r="F13" s="24"/>
      <c r="G13" s="26"/>
      <c r="H13" s="10" t="str">
        <f>IF(OR(A13="",J13&lt;&gt;""),"",F13/E13)</f>
      </c>
      <c r="I13" s="10" t="str">
        <f>IF(OR(A13="",J13&lt;&gt;""),"",H13/G13)</f>
      </c>
      <c r="J13" s="4" t="str">
        <f>IF(COUNTA(A13:G13)=0,"",IF(COUNTIF($A$5:$A$84,A13)&gt;1,"کد تکراری",IF(OR(A13="",B13="",D13="",E13&lt;=0,F13&lt;=0,G13&lt;=0,G13&gt;1),"ورودی ناقص","")))</f>
      </c>
    </row>
    <row r="14" ht="26" customHeight="1">
      <c r="A14" s="23"/>
      <c r="B14" s="23"/>
      <c r="C14" s="23"/>
      <c r="D14" s="23"/>
      <c r="E14" s="23"/>
      <c r="F14" s="24"/>
      <c r="G14" s="26"/>
      <c r="H14" s="10" t="str">
        <f>IF(OR(A14="",J14&lt;&gt;""),"",F14/E14)</f>
      </c>
      <c r="I14" s="10" t="str">
        <f>IF(OR(A14="",J14&lt;&gt;""),"",H14/G14)</f>
      </c>
      <c r="J14" s="4" t="str">
        <f>IF(COUNTA(A14:G14)=0,"",IF(COUNTIF($A$5:$A$84,A14)&gt;1,"کد تکراری",IF(OR(A14="",B14="",D14="",E14&lt;=0,F14&lt;=0,G14&lt;=0,G14&gt;1),"ورودی ناقص","")))</f>
      </c>
    </row>
    <row r="15" ht="26" customHeight="1">
      <c r="A15" s="23"/>
      <c r="B15" s="23"/>
      <c r="C15" s="23"/>
      <c r="D15" s="23"/>
      <c r="E15" s="23"/>
      <c r="F15" s="24"/>
      <c r="G15" s="26"/>
      <c r="H15" s="10" t="str">
        <f>IF(OR(A15="",J15&lt;&gt;""),"",F15/E15)</f>
      </c>
      <c r="I15" s="10" t="str">
        <f>IF(OR(A15="",J15&lt;&gt;""),"",H15/G15)</f>
      </c>
      <c r="J15" s="4" t="str">
        <f>IF(COUNTA(A15:G15)=0,"",IF(COUNTIF($A$5:$A$84,A15)&gt;1,"کد تکراری",IF(OR(A15="",B15="",D15="",E15&lt;=0,F15&lt;=0,G15&lt;=0,G15&gt;1),"ورودی ناقص","")))</f>
      </c>
    </row>
    <row r="16" ht="26" customHeight="1">
      <c r="A16" s="23"/>
      <c r="B16" s="23"/>
      <c r="C16" s="23"/>
      <c r="D16" s="23"/>
      <c r="E16" s="23"/>
      <c r="F16" s="24"/>
      <c r="G16" s="26"/>
      <c r="H16" s="10" t="str">
        <f>IF(OR(A16="",J16&lt;&gt;""),"",F16/E16)</f>
      </c>
      <c r="I16" s="10" t="str">
        <f>IF(OR(A16="",J16&lt;&gt;""),"",H16/G16)</f>
      </c>
      <c r="J16" s="4" t="str">
        <f>IF(COUNTA(A16:G16)=0,"",IF(COUNTIF($A$5:$A$84,A16)&gt;1,"کد تکراری",IF(OR(A16="",B16="",D16="",E16&lt;=0,F16&lt;=0,G16&lt;=0,G16&gt;1),"ورودی ناقص","")))</f>
      </c>
    </row>
    <row r="17" ht="26" customHeight="1">
      <c r="A17" s="23"/>
      <c r="B17" s="23"/>
      <c r="C17" s="23"/>
      <c r="D17" s="23"/>
      <c r="E17" s="23"/>
      <c r="F17" s="24"/>
      <c r="G17" s="26"/>
      <c r="H17" s="10" t="str">
        <f>IF(OR(A17="",J17&lt;&gt;""),"",F17/E17)</f>
      </c>
      <c r="I17" s="10" t="str">
        <f>IF(OR(A17="",J17&lt;&gt;""),"",H17/G17)</f>
      </c>
      <c r="J17" s="4" t="str">
        <f>IF(COUNTA(A17:G17)=0,"",IF(COUNTIF($A$5:$A$84,A17)&gt;1,"کد تکراری",IF(OR(A17="",B17="",D17="",E17&lt;=0,F17&lt;=0,G17&lt;=0,G17&gt;1),"ورودی ناقص","")))</f>
      </c>
    </row>
    <row r="18" ht="26" customHeight="1">
      <c r="A18" s="23"/>
      <c r="B18" s="23"/>
      <c r="C18" s="23"/>
      <c r="D18" s="23"/>
      <c r="E18" s="23"/>
      <c r="F18" s="24"/>
      <c r="G18" s="26"/>
      <c r="H18" s="10" t="str">
        <f>IF(OR(A18="",J18&lt;&gt;""),"",F18/E18)</f>
      </c>
      <c r="I18" s="10" t="str">
        <f>IF(OR(A18="",J18&lt;&gt;""),"",H18/G18)</f>
      </c>
      <c r="J18" s="4" t="str">
        <f>IF(COUNTA(A18:G18)=0,"",IF(COUNTIF($A$5:$A$84,A18)&gt;1,"کد تکراری",IF(OR(A18="",B18="",D18="",E18&lt;=0,F18&lt;=0,G18&lt;=0,G18&gt;1),"ورودی ناقص","")))</f>
      </c>
    </row>
    <row r="19" ht="26" customHeight="1">
      <c r="A19" s="23"/>
      <c r="B19" s="23"/>
      <c r="C19" s="23"/>
      <c r="D19" s="23"/>
      <c r="E19" s="23"/>
      <c r="F19" s="24"/>
      <c r="G19" s="26"/>
      <c r="H19" s="10" t="str">
        <f>IF(OR(A19="",J19&lt;&gt;""),"",F19/E19)</f>
      </c>
      <c r="I19" s="10" t="str">
        <f>IF(OR(A19="",J19&lt;&gt;""),"",H19/G19)</f>
      </c>
      <c r="J19" s="4" t="str">
        <f>IF(COUNTA(A19:G19)=0,"",IF(COUNTIF($A$5:$A$84,A19)&gt;1,"کد تکراری",IF(OR(A19="",B19="",D19="",E19&lt;=0,F19&lt;=0,G19&lt;=0,G19&gt;1),"ورودی ناقص","")))</f>
      </c>
    </row>
    <row r="20" ht="26" customHeight="1">
      <c r="A20" s="23"/>
      <c r="B20" s="23"/>
      <c r="C20" s="23"/>
      <c r="D20" s="23"/>
      <c r="E20" s="23"/>
      <c r="F20" s="24"/>
      <c r="G20" s="26"/>
      <c r="H20" s="10" t="str">
        <f>IF(OR(A20="",J20&lt;&gt;""),"",F20/E20)</f>
      </c>
      <c r="I20" s="10" t="str">
        <f>IF(OR(A20="",J20&lt;&gt;""),"",H20/G20)</f>
      </c>
      <c r="J20" s="4" t="str">
        <f>IF(COUNTA(A20:G20)=0,"",IF(COUNTIF($A$5:$A$84,A20)&gt;1,"کد تکراری",IF(OR(A20="",B20="",D20="",E20&lt;=0,F20&lt;=0,G20&lt;=0,G20&gt;1),"ورودی ناقص","")))</f>
      </c>
    </row>
    <row r="21" ht="26" customHeight="1">
      <c r="A21" s="23"/>
      <c r="B21" s="23"/>
      <c r="C21" s="23"/>
      <c r="D21" s="23"/>
      <c r="E21" s="23"/>
      <c r="F21" s="24"/>
      <c r="G21" s="26"/>
      <c r="H21" s="10" t="str">
        <f>IF(OR(A21="",J21&lt;&gt;""),"",F21/E21)</f>
      </c>
      <c r="I21" s="10" t="str">
        <f>IF(OR(A21="",J21&lt;&gt;""),"",H21/G21)</f>
      </c>
      <c r="J21" s="4" t="str">
        <f>IF(COUNTA(A21:G21)=0,"",IF(COUNTIF($A$5:$A$84,A21)&gt;1,"کد تکراری",IF(OR(A21="",B21="",D21="",E21&lt;=0,F21&lt;=0,G21&lt;=0,G21&gt;1),"ورودی ناقص","")))</f>
      </c>
    </row>
    <row r="22" ht="26" customHeight="1">
      <c r="A22" s="23"/>
      <c r="B22" s="23"/>
      <c r="C22" s="23"/>
      <c r="D22" s="23"/>
      <c r="E22" s="23"/>
      <c r="F22" s="24"/>
      <c r="G22" s="26"/>
      <c r="H22" s="10" t="str">
        <f>IF(OR(A22="",J22&lt;&gt;""),"",F22/E22)</f>
      </c>
      <c r="I22" s="10" t="str">
        <f>IF(OR(A22="",J22&lt;&gt;""),"",H22/G22)</f>
      </c>
      <c r="J22" s="4" t="str">
        <f>IF(COUNTA(A22:G22)=0,"",IF(COUNTIF($A$5:$A$84,A22)&gt;1,"کد تکراری",IF(OR(A22="",B22="",D22="",E22&lt;=0,F22&lt;=0,G22&lt;=0,G22&gt;1),"ورودی ناقص","")))</f>
      </c>
    </row>
    <row r="23" ht="26" customHeight="1">
      <c r="A23" s="23"/>
      <c r="B23" s="23"/>
      <c r="C23" s="23"/>
      <c r="D23" s="23"/>
      <c r="E23" s="23"/>
      <c r="F23" s="24"/>
      <c r="G23" s="26"/>
      <c r="H23" s="10" t="str">
        <f>IF(OR(A23="",J23&lt;&gt;""),"",F23/E23)</f>
      </c>
      <c r="I23" s="10" t="str">
        <f>IF(OR(A23="",J23&lt;&gt;""),"",H23/G23)</f>
      </c>
      <c r="J23" s="4" t="str">
        <f>IF(COUNTA(A23:G23)=0,"",IF(COUNTIF($A$5:$A$84,A23)&gt;1,"کد تکراری",IF(OR(A23="",B23="",D23="",E23&lt;=0,F23&lt;=0,G23&lt;=0,G23&gt;1),"ورودی ناقص","")))</f>
      </c>
    </row>
    <row r="24" ht="26" customHeight="1">
      <c r="A24" s="23"/>
      <c r="B24" s="23"/>
      <c r="C24" s="23"/>
      <c r="D24" s="23"/>
      <c r="E24" s="23"/>
      <c r="F24" s="24"/>
      <c r="G24" s="26"/>
      <c r="H24" s="10" t="str">
        <f>IF(OR(A24="",J24&lt;&gt;""),"",F24/E24)</f>
      </c>
      <c r="I24" s="10" t="str">
        <f>IF(OR(A24="",J24&lt;&gt;""),"",H24/G24)</f>
      </c>
      <c r="J24" s="4" t="str">
        <f>IF(COUNTA(A24:G24)=0,"",IF(COUNTIF($A$5:$A$84,A24)&gt;1,"کد تکراری",IF(OR(A24="",B24="",D24="",E24&lt;=0,F24&lt;=0,G24&lt;=0,G24&gt;1),"ورودی ناقص","")))</f>
      </c>
    </row>
    <row r="25" ht="26" customHeight="1">
      <c r="A25" s="23"/>
      <c r="B25" s="23"/>
      <c r="C25" s="23"/>
      <c r="D25" s="23"/>
      <c r="E25" s="23"/>
      <c r="F25" s="24"/>
      <c r="G25" s="26"/>
      <c r="H25" s="10" t="str">
        <f>IF(OR(A25="",J25&lt;&gt;""),"",F25/E25)</f>
      </c>
      <c r="I25" s="10" t="str">
        <f>IF(OR(A25="",J25&lt;&gt;""),"",H25/G25)</f>
      </c>
      <c r="J25" s="4" t="str">
        <f>IF(COUNTA(A25:G25)=0,"",IF(COUNTIF($A$5:$A$84,A25)&gt;1,"کد تکراری",IF(OR(A25="",B25="",D25="",E25&lt;=0,F25&lt;=0,G25&lt;=0,G25&gt;1),"ورودی ناقص","")))</f>
      </c>
    </row>
    <row r="26" ht="26" customHeight="1">
      <c r="A26" s="23"/>
      <c r="B26" s="23"/>
      <c r="C26" s="23"/>
      <c r="D26" s="23"/>
      <c r="E26" s="23"/>
      <c r="F26" s="24"/>
      <c r="G26" s="26"/>
      <c r="H26" s="10" t="str">
        <f>IF(OR(A26="",J26&lt;&gt;""),"",F26/E26)</f>
      </c>
      <c r="I26" s="10" t="str">
        <f>IF(OR(A26="",J26&lt;&gt;""),"",H26/G26)</f>
      </c>
      <c r="J26" s="4" t="str">
        <f>IF(COUNTA(A26:G26)=0,"",IF(COUNTIF($A$5:$A$84,A26)&gt;1,"کد تکراری",IF(OR(A26="",B26="",D26="",E26&lt;=0,F26&lt;=0,G26&lt;=0,G26&gt;1),"ورودی ناقص","")))</f>
      </c>
    </row>
    <row r="27" ht="26" customHeight="1">
      <c r="A27" s="23"/>
      <c r="B27" s="23"/>
      <c r="C27" s="23"/>
      <c r="D27" s="23"/>
      <c r="E27" s="23"/>
      <c r="F27" s="24"/>
      <c r="G27" s="26"/>
      <c r="H27" s="10" t="str">
        <f>IF(OR(A27="",J27&lt;&gt;""),"",F27/E27)</f>
      </c>
      <c r="I27" s="10" t="str">
        <f>IF(OR(A27="",J27&lt;&gt;""),"",H27/G27)</f>
      </c>
      <c r="J27" s="4" t="str">
        <f>IF(COUNTA(A27:G27)=0,"",IF(COUNTIF($A$5:$A$84,A27)&gt;1,"کد تکراری",IF(OR(A27="",B27="",D27="",E27&lt;=0,F27&lt;=0,G27&lt;=0,G27&gt;1),"ورودی ناقص","")))</f>
      </c>
    </row>
    <row r="28" ht="26" customHeight="1">
      <c r="A28" s="23"/>
      <c r="B28" s="23"/>
      <c r="C28" s="23"/>
      <c r="D28" s="23"/>
      <c r="E28" s="23"/>
      <c r="F28" s="24"/>
      <c r="G28" s="26"/>
      <c r="H28" s="10" t="str">
        <f>IF(OR(A28="",J28&lt;&gt;""),"",F28/E28)</f>
      </c>
      <c r="I28" s="10" t="str">
        <f>IF(OR(A28="",J28&lt;&gt;""),"",H28/G28)</f>
      </c>
      <c r="J28" s="4" t="str">
        <f>IF(COUNTA(A28:G28)=0,"",IF(COUNTIF($A$5:$A$84,A28)&gt;1,"کد تکراری",IF(OR(A28="",B28="",D28="",E28&lt;=0,F28&lt;=0,G28&lt;=0,G28&gt;1),"ورودی ناقص","")))</f>
      </c>
    </row>
    <row r="29" ht="26" customHeight="1">
      <c r="A29" s="23"/>
      <c r="B29" s="23"/>
      <c r="C29" s="23"/>
      <c r="D29" s="23"/>
      <c r="E29" s="23"/>
      <c r="F29" s="24"/>
      <c r="G29" s="26"/>
      <c r="H29" s="10" t="str">
        <f>IF(OR(A29="",J29&lt;&gt;""),"",F29/E29)</f>
      </c>
      <c r="I29" s="10" t="str">
        <f>IF(OR(A29="",J29&lt;&gt;""),"",H29/G29)</f>
      </c>
      <c r="J29" s="4" t="str">
        <f>IF(COUNTA(A29:G29)=0,"",IF(COUNTIF($A$5:$A$84,A29)&gt;1,"کد تکراری",IF(OR(A29="",B29="",D29="",E29&lt;=0,F29&lt;=0,G29&lt;=0,G29&gt;1),"ورودی ناقص","")))</f>
      </c>
    </row>
    <row r="30" ht="26" customHeight="1">
      <c r="A30" s="23"/>
      <c r="B30" s="23"/>
      <c r="C30" s="23"/>
      <c r="D30" s="23"/>
      <c r="E30" s="23"/>
      <c r="F30" s="24"/>
      <c r="G30" s="26"/>
      <c r="H30" s="10" t="str">
        <f>IF(OR(A30="",J30&lt;&gt;""),"",F30/E30)</f>
      </c>
      <c r="I30" s="10" t="str">
        <f>IF(OR(A30="",J30&lt;&gt;""),"",H30/G30)</f>
      </c>
      <c r="J30" s="4" t="str">
        <f>IF(COUNTA(A30:G30)=0,"",IF(COUNTIF($A$5:$A$84,A30)&gt;1,"کد تکراری",IF(OR(A30="",B30="",D30="",E30&lt;=0,F30&lt;=0,G30&lt;=0,G30&gt;1),"ورودی ناقص","")))</f>
      </c>
    </row>
    <row r="31" ht="26" customHeight="1">
      <c r="A31" s="23"/>
      <c r="B31" s="23"/>
      <c r="C31" s="23"/>
      <c r="D31" s="23"/>
      <c r="E31" s="23"/>
      <c r="F31" s="24"/>
      <c r="G31" s="26"/>
      <c r="H31" s="10" t="str">
        <f>IF(OR(A31="",J31&lt;&gt;""),"",F31/E31)</f>
      </c>
      <c r="I31" s="10" t="str">
        <f>IF(OR(A31="",J31&lt;&gt;""),"",H31/G31)</f>
      </c>
      <c r="J31" s="4" t="str">
        <f>IF(COUNTA(A31:G31)=0,"",IF(COUNTIF($A$5:$A$84,A31)&gt;1,"کد تکراری",IF(OR(A31="",B31="",D31="",E31&lt;=0,F31&lt;=0,G31&lt;=0,G31&gt;1),"ورودی ناقص","")))</f>
      </c>
    </row>
    <row r="32" ht="26" customHeight="1">
      <c r="A32" s="23"/>
      <c r="B32" s="23"/>
      <c r="C32" s="23"/>
      <c r="D32" s="23"/>
      <c r="E32" s="23"/>
      <c r="F32" s="24"/>
      <c r="G32" s="26"/>
      <c r="H32" s="10" t="str">
        <f>IF(OR(A32="",J32&lt;&gt;""),"",F32/E32)</f>
      </c>
      <c r="I32" s="10" t="str">
        <f>IF(OR(A32="",J32&lt;&gt;""),"",H32/G32)</f>
      </c>
      <c r="J32" s="4" t="str">
        <f>IF(COUNTA(A32:G32)=0,"",IF(COUNTIF($A$5:$A$84,A32)&gt;1,"کد تکراری",IF(OR(A32="",B32="",D32="",E32&lt;=0,F32&lt;=0,G32&lt;=0,G32&gt;1),"ورودی ناقص","")))</f>
      </c>
    </row>
    <row r="33" ht="26" customHeight="1">
      <c r="A33" s="23"/>
      <c r="B33" s="23"/>
      <c r="C33" s="23"/>
      <c r="D33" s="23"/>
      <c r="E33" s="23"/>
      <c r="F33" s="24"/>
      <c r="G33" s="26"/>
      <c r="H33" s="10" t="str">
        <f>IF(OR(A33="",J33&lt;&gt;""),"",F33/E33)</f>
      </c>
      <c r="I33" s="10" t="str">
        <f>IF(OR(A33="",J33&lt;&gt;""),"",H33/G33)</f>
      </c>
      <c r="J33" s="4" t="str">
        <f>IF(COUNTA(A33:G33)=0,"",IF(COUNTIF($A$5:$A$84,A33)&gt;1,"کد تکراری",IF(OR(A33="",B33="",D33="",E33&lt;=0,F33&lt;=0,G33&lt;=0,G33&gt;1),"ورودی ناقص","")))</f>
      </c>
    </row>
    <row r="34" ht="26" customHeight="1">
      <c r="A34" s="23"/>
      <c r="B34" s="23"/>
      <c r="C34" s="23"/>
      <c r="D34" s="23"/>
      <c r="E34" s="23"/>
      <c r="F34" s="24"/>
      <c r="G34" s="26"/>
      <c r="H34" s="10" t="str">
        <f>IF(OR(A34="",J34&lt;&gt;""),"",F34/E34)</f>
      </c>
      <c r="I34" s="10" t="str">
        <f>IF(OR(A34="",J34&lt;&gt;""),"",H34/G34)</f>
      </c>
      <c r="J34" s="4" t="str">
        <f>IF(COUNTA(A34:G34)=0,"",IF(COUNTIF($A$5:$A$84,A34)&gt;1,"کد تکراری",IF(OR(A34="",B34="",D34="",E34&lt;=0,F34&lt;=0,G34&lt;=0,G34&gt;1),"ورودی ناقص","")))</f>
      </c>
    </row>
    <row r="35" ht="26" customHeight="1">
      <c r="A35" s="23"/>
      <c r="B35" s="23"/>
      <c r="C35" s="23"/>
      <c r="D35" s="23"/>
      <c r="E35" s="23"/>
      <c r="F35" s="24"/>
      <c r="G35" s="26"/>
      <c r="H35" s="10" t="str">
        <f>IF(OR(A35="",J35&lt;&gt;""),"",F35/E35)</f>
      </c>
      <c r="I35" s="10" t="str">
        <f>IF(OR(A35="",J35&lt;&gt;""),"",H35/G35)</f>
      </c>
      <c r="J35" s="4" t="str">
        <f>IF(COUNTA(A35:G35)=0,"",IF(COUNTIF($A$5:$A$84,A35)&gt;1,"کد تکراری",IF(OR(A35="",B35="",D35="",E35&lt;=0,F35&lt;=0,G35&lt;=0,G35&gt;1),"ورودی ناقص","")))</f>
      </c>
    </row>
    <row r="36" ht="26" customHeight="1">
      <c r="A36" s="23"/>
      <c r="B36" s="23"/>
      <c r="C36" s="23"/>
      <c r="D36" s="23"/>
      <c r="E36" s="23"/>
      <c r="F36" s="24"/>
      <c r="G36" s="26"/>
      <c r="H36" s="10" t="str">
        <f>IF(OR(A36="",J36&lt;&gt;""),"",F36/E36)</f>
      </c>
      <c r="I36" s="10" t="str">
        <f>IF(OR(A36="",J36&lt;&gt;""),"",H36/G36)</f>
      </c>
      <c r="J36" s="4" t="str">
        <f>IF(COUNTA(A36:G36)=0,"",IF(COUNTIF($A$5:$A$84,A36)&gt;1,"کد تکراری",IF(OR(A36="",B36="",D36="",E36&lt;=0,F36&lt;=0,G36&lt;=0,G36&gt;1),"ورودی ناقص","")))</f>
      </c>
    </row>
    <row r="37" ht="26" customHeight="1">
      <c r="A37" s="23"/>
      <c r="B37" s="23"/>
      <c r="C37" s="23"/>
      <c r="D37" s="23"/>
      <c r="E37" s="23"/>
      <c r="F37" s="24"/>
      <c r="G37" s="26"/>
      <c r="H37" s="10" t="str">
        <f>IF(OR(A37="",J37&lt;&gt;""),"",F37/E37)</f>
      </c>
      <c r="I37" s="10" t="str">
        <f>IF(OR(A37="",J37&lt;&gt;""),"",H37/G37)</f>
      </c>
      <c r="J37" s="4" t="str">
        <f>IF(COUNTA(A37:G37)=0,"",IF(COUNTIF($A$5:$A$84,A37)&gt;1,"کد تکراری",IF(OR(A37="",B37="",D37="",E37&lt;=0,F37&lt;=0,G37&lt;=0,G37&gt;1),"ورودی ناقص","")))</f>
      </c>
    </row>
    <row r="38" ht="26" customHeight="1">
      <c r="A38" s="23"/>
      <c r="B38" s="23"/>
      <c r="C38" s="23"/>
      <c r="D38" s="23"/>
      <c r="E38" s="23"/>
      <c r="F38" s="24"/>
      <c r="G38" s="26"/>
      <c r="H38" s="10" t="str">
        <f>IF(OR(A38="",J38&lt;&gt;""),"",F38/E38)</f>
      </c>
      <c r="I38" s="10" t="str">
        <f>IF(OR(A38="",J38&lt;&gt;""),"",H38/G38)</f>
      </c>
      <c r="J38" s="4" t="str">
        <f>IF(COUNTA(A38:G38)=0,"",IF(COUNTIF($A$5:$A$84,A38)&gt;1,"کد تکراری",IF(OR(A38="",B38="",D38="",E38&lt;=0,F38&lt;=0,G38&lt;=0,G38&gt;1),"ورودی ناقص","")))</f>
      </c>
    </row>
    <row r="39" ht="26" customHeight="1">
      <c r="A39" s="23"/>
      <c r="B39" s="23"/>
      <c r="C39" s="23"/>
      <c r="D39" s="23"/>
      <c r="E39" s="23"/>
      <c r="F39" s="24"/>
      <c r="G39" s="26"/>
      <c r="H39" s="10" t="str">
        <f>IF(OR(A39="",J39&lt;&gt;""),"",F39/E39)</f>
      </c>
      <c r="I39" s="10" t="str">
        <f>IF(OR(A39="",J39&lt;&gt;""),"",H39/G39)</f>
      </c>
      <c r="J39" s="4" t="str">
        <f>IF(COUNTA(A39:G39)=0,"",IF(COUNTIF($A$5:$A$84,A39)&gt;1,"کد تکراری",IF(OR(A39="",B39="",D39="",E39&lt;=0,F39&lt;=0,G39&lt;=0,G39&gt;1),"ورودی ناقص","")))</f>
      </c>
    </row>
    <row r="40" ht="26" customHeight="1">
      <c r="A40" s="23"/>
      <c r="B40" s="23"/>
      <c r="C40" s="23"/>
      <c r="D40" s="23"/>
      <c r="E40" s="23"/>
      <c r="F40" s="24"/>
      <c r="G40" s="26"/>
      <c r="H40" s="10" t="str">
        <f>IF(OR(A40="",J40&lt;&gt;""),"",F40/E40)</f>
      </c>
      <c r="I40" s="10" t="str">
        <f>IF(OR(A40="",J40&lt;&gt;""),"",H40/G40)</f>
      </c>
      <c r="J40" s="4" t="str">
        <f>IF(COUNTA(A40:G40)=0,"",IF(COUNTIF($A$5:$A$84,A40)&gt;1,"کد تکراری",IF(OR(A40="",B40="",D40="",E40&lt;=0,F40&lt;=0,G40&lt;=0,G40&gt;1),"ورودی ناقص","")))</f>
      </c>
    </row>
    <row r="41" ht="26" customHeight="1">
      <c r="A41" s="23"/>
      <c r="B41" s="23"/>
      <c r="C41" s="23"/>
      <c r="D41" s="23"/>
      <c r="E41" s="23"/>
      <c r="F41" s="24"/>
      <c r="G41" s="26"/>
      <c r="H41" s="10" t="str">
        <f>IF(OR(A41="",J41&lt;&gt;""),"",F41/E41)</f>
      </c>
      <c r="I41" s="10" t="str">
        <f>IF(OR(A41="",J41&lt;&gt;""),"",H41/G41)</f>
      </c>
      <c r="J41" s="4" t="str">
        <f>IF(COUNTA(A41:G41)=0,"",IF(COUNTIF($A$5:$A$84,A41)&gt;1,"کد تکراری",IF(OR(A41="",B41="",D41="",E41&lt;=0,F41&lt;=0,G41&lt;=0,G41&gt;1),"ورودی ناقص","")))</f>
      </c>
    </row>
    <row r="42" ht="26" customHeight="1">
      <c r="A42" s="23"/>
      <c r="B42" s="23"/>
      <c r="C42" s="23"/>
      <c r="D42" s="23"/>
      <c r="E42" s="23"/>
      <c r="F42" s="24"/>
      <c r="G42" s="26"/>
      <c r="H42" s="10" t="str">
        <f>IF(OR(A42="",J42&lt;&gt;""),"",F42/E42)</f>
      </c>
      <c r="I42" s="10" t="str">
        <f>IF(OR(A42="",J42&lt;&gt;""),"",H42/G42)</f>
      </c>
      <c r="J42" s="4" t="str">
        <f>IF(COUNTA(A42:G42)=0,"",IF(COUNTIF($A$5:$A$84,A42)&gt;1,"کد تکراری",IF(OR(A42="",B42="",D42="",E42&lt;=0,F42&lt;=0,G42&lt;=0,G42&gt;1),"ورودی ناقص","")))</f>
      </c>
    </row>
    <row r="43" ht="26" customHeight="1">
      <c r="A43" s="23"/>
      <c r="B43" s="23"/>
      <c r="C43" s="23"/>
      <c r="D43" s="23"/>
      <c r="E43" s="23"/>
      <c r="F43" s="24"/>
      <c r="G43" s="26"/>
      <c r="H43" s="10" t="str">
        <f>IF(OR(A43="",J43&lt;&gt;""),"",F43/E43)</f>
      </c>
      <c r="I43" s="10" t="str">
        <f>IF(OR(A43="",J43&lt;&gt;""),"",H43/G43)</f>
      </c>
      <c r="J43" s="4" t="str">
        <f>IF(COUNTA(A43:G43)=0,"",IF(COUNTIF($A$5:$A$84,A43)&gt;1,"کد تکراری",IF(OR(A43="",B43="",D43="",E43&lt;=0,F43&lt;=0,G43&lt;=0,G43&gt;1),"ورودی ناقص","")))</f>
      </c>
    </row>
    <row r="44" ht="26" customHeight="1">
      <c r="A44" s="23"/>
      <c r="B44" s="23"/>
      <c r="C44" s="23"/>
      <c r="D44" s="23"/>
      <c r="E44" s="23"/>
      <c r="F44" s="24"/>
      <c r="G44" s="26"/>
      <c r="H44" s="10" t="str">
        <f>IF(OR(A44="",J44&lt;&gt;""),"",F44/E44)</f>
      </c>
      <c r="I44" s="10" t="str">
        <f>IF(OR(A44="",J44&lt;&gt;""),"",H44/G44)</f>
      </c>
      <c r="J44" s="4" t="str">
        <f>IF(COUNTA(A44:G44)=0,"",IF(COUNTIF($A$5:$A$84,A44)&gt;1,"کد تکراری",IF(OR(A44="",B44="",D44="",E44&lt;=0,F44&lt;=0,G44&lt;=0,G44&gt;1),"ورودی ناقص","")))</f>
      </c>
    </row>
    <row r="45" ht="26" customHeight="1">
      <c r="A45" s="23"/>
      <c r="B45" s="23"/>
      <c r="C45" s="23"/>
      <c r="D45" s="23"/>
      <c r="E45" s="23"/>
      <c r="F45" s="24"/>
      <c r="G45" s="26"/>
      <c r="H45" s="10" t="str">
        <f>IF(OR(A45="",J45&lt;&gt;""),"",F45/E45)</f>
      </c>
      <c r="I45" s="10" t="str">
        <f>IF(OR(A45="",J45&lt;&gt;""),"",H45/G45)</f>
      </c>
      <c r="J45" s="4" t="str">
        <f>IF(COUNTA(A45:G45)=0,"",IF(COUNTIF($A$5:$A$84,A45)&gt;1,"کد تکراری",IF(OR(A45="",B45="",D45="",E45&lt;=0,F45&lt;=0,G45&lt;=0,G45&gt;1),"ورودی ناقص","")))</f>
      </c>
    </row>
    <row r="46" ht="26" customHeight="1">
      <c r="A46" s="23"/>
      <c r="B46" s="23"/>
      <c r="C46" s="23"/>
      <c r="D46" s="23"/>
      <c r="E46" s="23"/>
      <c r="F46" s="24"/>
      <c r="G46" s="26"/>
      <c r="H46" s="10" t="str">
        <f>IF(OR(A46="",J46&lt;&gt;""),"",F46/E46)</f>
      </c>
      <c r="I46" s="10" t="str">
        <f>IF(OR(A46="",J46&lt;&gt;""),"",H46/G46)</f>
      </c>
      <c r="J46" s="4" t="str">
        <f>IF(COUNTA(A46:G46)=0,"",IF(COUNTIF($A$5:$A$84,A46)&gt;1,"کد تکراری",IF(OR(A46="",B46="",D46="",E46&lt;=0,F46&lt;=0,G46&lt;=0,G46&gt;1),"ورودی ناقص","")))</f>
      </c>
    </row>
    <row r="47" ht="26" customHeight="1">
      <c r="A47" s="23"/>
      <c r="B47" s="23"/>
      <c r="C47" s="23"/>
      <c r="D47" s="23"/>
      <c r="E47" s="23"/>
      <c r="F47" s="24"/>
      <c r="G47" s="26"/>
      <c r="H47" s="10" t="str">
        <f>IF(OR(A47="",J47&lt;&gt;""),"",F47/E47)</f>
      </c>
      <c r="I47" s="10" t="str">
        <f>IF(OR(A47="",J47&lt;&gt;""),"",H47/G47)</f>
      </c>
      <c r="J47" s="4" t="str">
        <f>IF(COUNTA(A47:G47)=0,"",IF(COUNTIF($A$5:$A$84,A47)&gt;1,"کد تکراری",IF(OR(A47="",B47="",D47="",E47&lt;=0,F47&lt;=0,G47&lt;=0,G47&gt;1),"ورودی ناقص","")))</f>
      </c>
    </row>
    <row r="48" ht="26" customHeight="1">
      <c r="A48" s="23"/>
      <c r="B48" s="23"/>
      <c r="C48" s="23"/>
      <c r="D48" s="23"/>
      <c r="E48" s="23"/>
      <c r="F48" s="24"/>
      <c r="G48" s="26"/>
      <c r="H48" s="10" t="str">
        <f>IF(OR(A48="",J48&lt;&gt;""),"",F48/E48)</f>
      </c>
      <c r="I48" s="10" t="str">
        <f>IF(OR(A48="",J48&lt;&gt;""),"",H48/G48)</f>
      </c>
      <c r="J48" s="4" t="str">
        <f>IF(COUNTA(A48:G48)=0,"",IF(COUNTIF($A$5:$A$84,A48)&gt;1,"کد تکراری",IF(OR(A48="",B48="",D48="",E48&lt;=0,F48&lt;=0,G48&lt;=0,G48&gt;1),"ورودی ناقص","")))</f>
      </c>
    </row>
    <row r="49" ht="26" customHeight="1">
      <c r="A49" s="23"/>
      <c r="B49" s="23"/>
      <c r="C49" s="23"/>
      <c r="D49" s="23"/>
      <c r="E49" s="23"/>
      <c r="F49" s="24"/>
      <c r="G49" s="26"/>
      <c r="H49" s="10" t="str">
        <f>IF(OR(A49="",J49&lt;&gt;""),"",F49/E49)</f>
      </c>
      <c r="I49" s="10" t="str">
        <f>IF(OR(A49="",J49&lt;&gt;""),"",H49/G49)</f>
      </c>
      <c r="J49" s="4" t="str">
        <f>IF(COUNTA(A49:G49)=0,"",IF(COUNTIF($A$5:$A$84,A49)&gt;1,"کد تکراری",IF(OR(A49="",B49="",D49="",E49&lt;=0,F49&lt;=0,G49&lt;=0,G49&gt;1),"ورودی ناقص","")))</f>
      </c>
    </row>
    <row r="50" ht="26" customHeight="1">
      <c r="A50" s="23"/>
      <c r="B50" s="23"/>
      <c r="C50" s="23"/>
      <c r="D50" s="23"/>
      <c r="E50" s="23"/>
      <c r="F50" s="24"/>
      <c r="G50" s="26"/>
      <c r="H50" s="10" t="str">
        <f>IF(OR(A50="",J50&lt;&gt;""),"",F50/E50)</f>
      </c>
      <c r="I50" s="10" t="str">
        <f>IF(OR(A50="",J50&lt;&gt;""),"",H50/G50)</f>
      </c>
      <c r="J50" s="4" t="str">
        <f>IF(COUNTA(A50:G50)=0,"",IF(COUNTIF($A$5:$A$84,A50)&gt;1,"کد تکراری",IF(OR(A50="",B50="",D50="",E50&lt;=0,F50&lt;=0,G50&lt;=0,G50&gt;1),"ورودی ناقص","")))</f>
      </c>
    </row>
    <row r="51" ht="26" customHeight="1">
      <c r="A51" s="23"/>
      <c r="B51" s="23"/>
      <c r="C51" s="23"/>
      <c r="D51" s="23"/>
      <c r="E51" s="23"/>
      <c r="F51" s="24"/>
      <c r="G51" s="26"/>
      <c r="H51" s="10" t="str">
        <f>IF(OR(A51="",J51&lt;&gt;""),"",F51/E51)</f>
      </c>
      <c r="I51" s="10" t="str">
        <f>IF(OR(A51="",J51&lt;&gt;""),"",H51/G51)</f>
      </c>
      <c r="J51" s="4" t="str">
        <f>IF(COUNTA(A51:G51)=0,"",IF(COUNTIF($A$5:$A$84,A51)&gt;1,"کد تکراری",IF(OR(A51="",B51="",D51="",E51&lt;=0,F51&lt;=0,G51&lt;=0,G51&gt;1),"ورودی ناقص","")))</f>
      </c>
    </row>
    <row r="52" ht="26" customHeight="1">
      <c r="A52" s="23"/>
      <c r="B52" s="23"/>
      <c r="C52" s="23"/>
      <c r="D52" s="23"/>
      <c r="E52" s="23"/>
      <c r="F52" s="24"/>
      <c r="G52" s="26"/>
      <c r="H52" s="10" t="str">
        <f>IF(OR(A52="",J52&lt;&gt;""),"",F52/E52)</f>
      </c>
      <c r="I52" s="10" t="str">
        <f>IF(OR(A52="",J52&lt;&gt;""),"",H52/G52)</f>
      </c>
      <c r="J52" s="4" t="str">
        <f>IF(COUNTA(A52:G52)=0,"",IF(COUNTIF($A$5:$A$84,A52)&gt;1,"کد تکراری",IF(OR(A52="",B52="",D52="",E52&lt;=0,F52&lt;=0,G52&lt;=0,G52&gt;1),"ورودی ناقص","")))</f>
      </c>
    </row>
    <row r="53" ht="26" customHeight="1">
      <c r="A53" s="23"/>
      <c r="B53" s="23"/>
      <c r="C53" s="23"/>
      <c r="D53" s="23"/>
      <c r="E53" s="23"/>
      <c r="F53" s="24"/>
      <c r="G53" s="26"/>
      <c r="H53" s="10" t="str">
        <f>IF(OR(A53="",J53&lt;&gt;""),"",F53/E53)</f>
      </c>
      <c r="I53" s="10" t="str">
        <f>IF(OR(A53="",J53&lt;&gt;""),"",H53/G53)</f>
      </c>
      <c r="J53" s="4" t="str">
        <f>IF(COUNTA(A53:G53)=0,"",IF(COUNTIF($A$5:$A$84,A53)&gt;1,"کد تکراری",IF(OR(A53="",B53="",D53="",E53&lt;=0,F53&lt;=0,G53&lt;=0,G53&gt;1),"ورودی ناقص","")))</f>
      </c>
    </row>
    <row r="54" ht="26" customHeight="1">
      <c r="A54" s="23"/>
      <c r="B54" s="23"/>
      <c r="C54" s="23"/>
      <c r="D54" s="23"/>
      <c r="E54" s="23"/>
      <c r="F54" s="24"/>
      <c r="G54" s="26"/>
      <c r="H54" s="10" t="str">
        <f>IF(OR(A54="",J54&lt;&gt;""),"",F54/E54)</f>
      </c>
      <c r="I54" s="10" t="str">
        <f>IF(OR(A54="",J54&lt;&gt;""),"",H54/G54)</f>
      </c>
      <c r="J54" s="4" t="str">
        <f>IF(COUNTA(A54:G54)=0,"",IF(COUNTIF($A$5:$A$84,A54)&gt;1,"کد تکراری",IF(OR(A54="",B54="",D54="",E54&lt;=0,F54&lt;=0,G54&lt;=0,G54&gt;1),"ورودی ناقص","")))</f>
      </c>
    </row>
    <row r="55" ht="26" customHeight="1">
      <c r="A55" s="23"/>
      <c r="B55" s="23"/>
      <c r="C55" s="23"/>
      <c r="D55" s="23"/>
      <c r="E55" s="23"/>
      <c r="F55" s="24"/>
      <c r="G55" s="26"/>
      <c r="H55" s="10" t="str">
        <f>IF(OR(A55="",J55&lt;&gt;""),"",F55/E55)</f>
      </c>
      <c r="I55" s="10" t="str">
        <f>IF(OR(A55="",J55&lt;&gt;""),"",H55/G55)</f>
      </c>
      <c r="J55" s="4" t="str">
        <f>IF(COUNTA(A55:G55)=0,"",IF(COUNTIF($A$5:$A$84,A55)&gt;1,"کد تکراری",IF(OR(A55="",B55="",D55="",E55&lt;=0,F55&lt;=0,G55&lt;=0,G55&gt;1),"ورودی ناقص","")))</f>
      </c>
    </row>
    <row r="56" ht="26" customHeight="1">
      <c r="A56" s="23"/>
      <c r="B56" s="23"/>
      <c r="C56" s="23"/>
      <c r="D56" s="23"/>
      <c r="E56" s="23"/>
      <c r="F56" s="24"/>
      <c r="G56" s="26"/>
      <c r="H56" s="10" t="str">
        <f>IF(OR(A56="",J56&lt;&gt;""),"",F56/E56)</f>
      </c>
      <c r="I56" s="10" t="str">
        <f>IF(OR(A56="",J56&lt;&gt;""),"",H56/G56)</f>
      </c>
      <c r="J56" s="4" t="str">
        <f>IF(COUNTA(A56:G56)=0,"",IF(COUNTIF($A$5:$A$84,A56)&gt;1,"کد تکراری",IF(OR(A56="",B56="",D56="",E56&lt;=0,F56&lt;=0,G56&lt;=0,G56&gt;1),"ورودی ناقص","")))</f>
      </c>
    </row>
    <row r="57" ht="26" customHeight="1">
      <c r="A57" s="23"/>
      <c r="B57" s="23"/>
      <c r="C57" s="23"/>
      <c r="D57" s="23"/>
      <c r="E57" s="23"/>
      <c r="F57" s="24"/>
      <c r="G57" s="26"/>
      <c r="H57" s="10" t="str">
        <f>IF(OR(A57="",J57&lt;&gt;""),"",F57/E57)</f>
      </c>
      <c r="I57" s="10" t="str">
        <f>IF(OR(A57="",J57&lt;&gt;""),"",H57/G57)</f>
      </c>
      <c r="J57" s="4" t="str">
        <f>IF(COUNTA(A57:G57)=0,"",IF(COUNTIF($A$5:$A$84,A57)&gt;1,"کد تکراری",IF(OR(A57="",B57="",D57="",E57&lt;=0,F57&lt;=0,G57&lt;=0,G57&gt;1),"ورودی ناقص","")))</f>
      </c>
    </row>
    <row r="58" ht="26" customHeight="1">
      <c r="A58" s="23"/>
      <c r="B58" s="23"/>
      <c r="C58" s="23"/>
      <c r="D58" s="23"/>
      <c r="E58" s="23"/>
      <c r="F58" s="24"/>
      <c r="G58" s="26"/>
      <c r="H58" s="10" t="str">
        <f>IF(OR(A58="",J58&lt;&gt;""),"",F58/E58)</f>
      </c>
      <c r="I58" s="10" t="str">
        <f>IF(OR(A58="",J58&lt;&gt;""),"",H58/G58)</f>
      </c>
      <c r="J58" s="4" t="str">
        <f>IF(COUNTA(A58:G58)=0,"",IF(COUNTIF($A$5:$A$84,A58)&gt;1,"کد تکراری",IF(OR(A58="",B58="",D58="",E58&lt;=0,F58&lt;=0,G58&lt;=0,G58&gt;1),"ورودی ناقص","")))</f>
      </c>
    </row>
    <row r="59" ht="26" customHeight="1">
      <c r="A59" s="23"/>
      <c r="B59" s="23"/>
      <c r="C59" s="23"/>
      <c r="D59" s="23"/>
      <c r="E59" s="23"/>
      <c r="F59" s="24"/>
      <c r="G59" s="26"/>
      <c r="H59" s="10" t="str">
        <f>IF(OR(A59="",J59&lt;&gt;""),"",F59/E59)</f>
      </c>
      <c r="I59" s="10" t="str">
        <f>IF(OR(A59="",J59&lt;&gt;""),"",H59/G59)</f>
      </c>
      <c r="J59" s="4" t="str">
        <f>IF(COUNTA(A59:G59)=0,"",IF(COUNTIF($A$5:$A$84,A59)&gt;1,"کد تکراری",IF(OR(A59="",B59="",D59="",E59&lt;=0,F59&lt;=0,G59&lt;=0,G59&gt;1),"ورودی ناقص","")))</f>
      </c>
    </row>
    <row r="60" ht="26" customHeight="1">
      <c r="A60" s="23"/>
      <c r="B60" s="23"/>
      <c r="C60" s="23"/>
      <c r="D60" s="23"/>
      <c r="E60" s="23"/>
      <c r="F60" s="24"/>
      <c r="G60" s="26"/>
      <c r="H60" s="10" t="str">
        <f>IF(OR(A60="",J60&lt;&gt;""),"",F60/E60)</f>
      </c>
      <c r="I60" s="10" t="str">
        <f>IF(OR(A60="",J60&lt;&gt;""),"",H60/G60)</f>
      </c>
      <c r="J60" s="4" t="str">
        <f>IF(COUNTA(A60:G60)=0,"",IF(COUNTIF($A$5:$A$84,A60)&gt;1,"کد تکراری",IF(OR(A60="",B60="",D60="",E60&lt;=0,F60&lt;=0,G60&lt;=0,G60&gt;1),"ورودی ناقص","")))</f>
      </c>
    </row>
    <row r="61" ht="26" customHeight="1">
      <c r="A61" s="23"/>
      <c r="B61" s="23"/>
      <c r="C61" s="23"/>
      <c r="D61" s="23"/>
      <c r="E61" s="23"/>
      <c r="F61" s="24"/>
      <c r="G61" s="26"/>
      <c r="H61" s="10" t="str">
        <f>IF(OR(A61="",J61&lt;&gt;""),"",F61/E61)</f>
      </c>
      <c r="I61" s="10" t="str">
        <f>IF(OR(A61="",J61&lt;&gt;""),"",H61/G61)</f>
      </c>
      <c r="J61" s="4" t="str">
        <f>IF(COUNTA(A61:G61)=0,"",IF(COUNTIF($A$5:$A$84,A61)&gt;1,"کد تکراری",IF(OR(A61="",B61="",D61="",E61&lt;=0,F61&lt;=0,G61&lt;=0,G61&gt;1),"ورودی ناقص","")))</f>
      </c>
    </row>
    <row r="62" ht="26" customHeight="1">
      <c r="A62" s="23"/>
      <c r="B62" s="23"/>
      <c r="C62" s="23"/>
      <c r="D62" s="23"/>
      <c r="E62" s="23"/>
      <c r="F62" s="24"/>
      <c r="G62" s="26"/>
      <c r="H62" s="10" t="str">
        <f>IF(OR(A62="",J62&lt;&gt;""),"",F62/E62)</f>
      </c>
      <c r="I62" s="10" t="str">
        <f>IF(OR(A62="",J62&lt;&gt;""),"",H62/G62)</f>
      </c>
      <c r="J62" s="4" t="str">
        <f>IF(COUNTA(A62:G62)=0,"",IF(COUNTIF($A$5:$A$84,A62)&gt;1,"کد تکراری",IF(OR(A62="",B62="",D62="",E62&lt;=0,F62&lt;=0,G62&lt;=0,G62&gt;1),"ورودی ناقص","")))</f>
      </c>
    </row>
    <row r="63" ht="26" customHeight="1">
      <c r="A63" s="23"/>
      <c r="B63" s="23"/>
      <c r="C63" s="23"/>
      <c r="D63" s="23"/>
      <c r="E63" s="23"/>
      <c r="F63" s="24"/>
      <c r="G63" s="26"/>
      <c r="H63" s="10" t="str">
        <f>IF(OR(A63="",J63&lt;&gt;""),"",F63/E63)</f>
      </c>
      <c r="I63" s="10" t="str">
        <f>IF(OR(A63="",J63&lt;&gt;""),"",H63/G63)</f>
      </c>
      <c r="J63" s="4" t="str">
        <f>IF(COUNTA(A63:G63)=0,"",IF(COUNTIF($A$5:$A$84,A63)&gt;1,"کد تکراری",IF(OR(A63="",B63="",D63="",E63&lt;=0,F63&lt;=0,G63&lt;=0,G63&gt;1),"ورودی ناقص","")))</f>
      </c>
    </row>
    <row r="64" ht="26" customHeight="1">
      <c r="A64" s="23"/>
      <c r="B64" s="23"/>
      <c r="C64" s="23"/>
      <c r="D64" s="23"/>
      <c r="E64" s="23"/>
      <c r="F64" s="24"/>
      <c r="G64" s="26"/>
      <c r="H64" s="10" t="str">
        <f>IF(OR(A64="",J64&lt;&gt;""),"",F64/E64)</f>
      </c>
      <c r="I64" s="10" t="str">
        <f>IF(OR(A64="",J64&lt;&gt;""),"",H64/G64)</f>
      </c>
      <c r="J64" s="4" t="str">
        <f>IF(COUNTA(A64:G64)=0,"",IF(COUNTIF($A$5:$A$84,A64)&gt;1,"کد تکراری",IF(OR(A64="",B64="",D64="",E64&lt;=0,F64&lt;=0,G64&lt;=0,G64&gt;1),"ورودی ناقص","")))</f>
      </c>
    </row>
    <row r="65" ht="26" customHeight="1">
      <c r="A65" s="23"/>
      <c r="B65" s="23"/>
      <c r="C65" s="23"/>
      <c r="D65" s="23"/>
      <c r="E65" s="23"/>
      <c r="F65" s="24"/>
      <c r="G65" s="26"/>
      <c r="H65" s="10" t="str">
        <f>IF(OR(A65="",J65&lt;&gt;""),"",F65/E65)</f>
      </c>
      <c r="I65" s="10" t="str">
        <f>IF(OR(A65="",J65&lt;&gt;""),"",H65/G65)</f>
      </c>
      <c r="J65" s="4" t="str">
        <f>IF(COUNTA(A65:G65)=0,"",IF(COUNTIF($A$5:$A$84,A65)&gt;1,"کد تکراری",IF(OR(A65="",B65="",D65="",E65&lt;=0,F65&lt;=0,G65&lt;=0,G65&gt;1),"ورودی ناقص","")))</f>
      </c>
    </row>
    <row r="66" ht="26" customHeight="1">
      <c r="A66" s="23"/>
      <c r="B66" s="23"/>
      <c r="C66" s="23"/>
      <c r="D66" s="23"/>
      <c r="E66" s="23"/>
      <c r="F66" s="24"/>
      <c r="G66" s="26"/>
      <c r="H66" s="10" t="str">
        <f>IF(OR(A66="",J66&lt;&gt;""),"",F66/E66)</f>
      </c>
      <c r="I66" s="10" t="str">
        <f>IF(OR(A66="",J66&lt;&gt;""),"",H66/G66)</f>
      </c>
      <c r="J66" s="4" t="str">
        <f>IF(COUNTA(A66:G66)=0,"",IF(COUNTIF($A$5:$A$84,A66)&gt;1,"کد تکراری",IF(OR(A66="",B66="",D66="",E66&lt;=0,F66&lt;=0,G66&lt;=0,G66&gt;1),"ورودی ناقص","")))</f>
      </c>
    </row>
    <row r="67" ht="26" customHeight="1">
      <c r="A67" s="23"/>
      <c r="B67" s="23"/>
      <c r="C67" s="23"/>
      <c r="D67" s="23"/>
      <c r="E67" s="23"/>
      <c r="F67" s="24"/>
      <c r="G67" s="26"/>
      <c r="H67" s="10" t="str">
        <f>IF(OR(A67="",J67&lt;&gt;""),"",F67/E67)</f>
      </c>
      <c r="I67" s="10" t="str">
        <f>IF(OR(A67="",J67&lt;&gt;""),"",H67/G67)</f>
      </c>
      <c r="J67" s="4" t="str">
        <f>IF(COUNTA(A67:G67)=0,"",IF(COUNTIF($A$5:$A$84,A67)&gt;1,"کد تکراری",IF(OR(A67="",B67="",D67="",E67&lt;=0,F67&lt;=0,G67&lt;=0,G67&gt;1),"ورودی ناقص","")))</f>
      </c>
    </row>
    <row r="68" ht="26" customHeight="1">
      <c r="A68" s="23"/>
      <c r="B68" s="23"/>
      <c r="C68" s="23"/>
      <c r="D68" s="23"/>
      <c r="E68" s="23"/>
      <c r="F68" s="24"/>
      <c r="G68" s="26"/>
      <c r="H68" s="10" t="str">
        <f>IF(OR(A68="",J68&lt;&gt;""),"",F68/E68)</f>
      </c>
      <c r="I68" s="10" t="str">
        <f>IF(OR(A68="",J68&lt;&gt;""),"",H68/G68)</f>
      </c>
      <c r="J68" s="4" t="str">
        <f>IF(COUNTA(A68:G68)=0,"",IF(COUNTIF($A$5:$A$84,A68)&gt;1,"کد تکراری",IF(OR(A68="",B68="",D68="",E68&lt;=0,F68&lt;=0,G68&lt;=0,G68&gt;1),"ورودی ناقص","")))</f>
      </c>
    </row>
    <row r="69" ht="26" customHeight="1">
      <c r="A69" s="23"/>
      <c r="B69" s="23"/>
      <c r="C69" s="23"/>
      <c r="D69" s="23"/>
      <c r="E69" s="23"/>
      <c r="F69" s="24"/>
      <c r="G69" s="26"/>
      <c r="H69" s="10" t="str">
        <f>IF(OR(A69="",J69&lt;&gt;""),"",F69/E69)</f>
      </c>
      <c r="I69" s="10" t="str">
        <f>IF(OR(A69="",J69&lt;&gt;""),"",H69/G69)</f>
      </c>
      <c r="J69" s="4" t="str">
        <f>IF(COUNTA(A69:G69)=0,"",IF(COUNTIF($A$5:$A$84,A69)&gt;1,"کد تکراری",IF(OR(A69="",B69="",D69="",E69&lt;=0,F69&lt;=0,G69&lt;=0,G69&gt;1),"ورودی ناقص","")))</f>
      </c>
    </row>
    <row r="70" ht="26" customHeight="1">
      <c r="A70" s="23"/>
      <c r="B70" s="23"/>
      <c r="C70" s="23"/>
      <c r="D70" s="23"/>
      <c r="E70" s="23"/>
      <c r="F70" s="24"/>
      <c r="G70" s="26"/>
      <c r="H70" s="10" t="str">
        <f>IF(OR(A70="",J70&lt;&gt;""),"",F70/E70)</f>
      </c>
      <c r="I70" s="10" t="str">
        <f>IF(OR(A70="",J70&lt;&gt;""),"",H70/G70)</f>
      </c>
      <c r="J70" s="4" t="str">
        <f>IF(COUNTA(A70:G70)=0,"",IF(COUNTIF($A$5:$A$84,A70)&gt;1,"کد تکراری",IF(OR(A70="",B70="",D70="",E70&lt;=0,F70&lt;=0,G70&lt;=0,G70&gt;1),"ورودی ناقص","")))</f>
      </c>
    </row>
    <row r="71" ht="26" customHeight="1">
      <c r="A71" s="23"/>
      <c r="B71" s="23"/>
      <c r="C71" s="23"/>
      <c r="D71" s="23"/>
      <c r="E71" s="23"/>
      <c r="F71" s="24"/>
      <c r="G71" s="26"/>
      <c r="H71" s="10" t="str">
        <f>IF(OR(A71="",J71&lt;&gt;""),"",F71/E71)</f>
      </c>
      <c r="I71" s="10" t="str">
        <f>IF(OR(A71="",J71&lt;&gt;""),"",H71/G71)</f>
      </c>
      <c r="J71" s="4" t="str">
        <f>IF(COUNTA(A71:G71)=0,"",IF(COUNTIF($A$5:$A$84,A71)&gt;1,"کد تکراری",IF(OR(A71="",B71="",D71="",E71&lt;=0,F71&lt;=0,G71&lt;=0,G71&gt;1),"ورودی ناقص","")))</f>
      </c>
    </row>
    <row r="72" ht="26" customHeight="1">
      <c r="A72" s="23"/>
      <c r="B72" s="23"/>
      <c r="C72" s="23"/>
      <c r="D72" s="23"/>
      <c r="E72" s="23"/>
      <c r="F72" s="24"/>
      <c r="G72" s="26"/>
      <c r="H72" s="10" t="str">
        <f>IF(OR(A72="",J72&lt;&gt;""),"",F72/E72)</f>
      </c>
      <c r="I72" s="10" t="str">
        <f>IF(OR(A72="",J72&lt;&gt;""),"",H72/G72)</f>
      </c>
      <c r="J72" s="4" t="str">
        <f>IF(COUNTA(A72:G72)=0,"",IF(COUNTIF($A$5:$A$84,A72)&gt;1,"کد تکراری",IF(OR(A72="",B72="",D72="",E72&lt;=0,F72&lt;=0,G72&lt;=0,G72&gt;1),"ورودی ناقص","")))</f>
      </c>
    </row>
    <row r="73" ht="26" customHeight="1">
      <c r="A73" s="23"/>
      <c r="B73" s="23"/>
      <c r="C73" s="23"/>
      <c r="D73" s="23"/>
      <c r="E73" s="23"/>
      <c r="F73" s="24"/>
      <c r="G73" s="26"/>
      <c r="H73" s="10" t="str">
        <f>IF(OR(A73="",J73&lt;&gt;""),"",F73/E73)</f>
      </c>
      <c r="I73" s="10" t="str">
        <f>IF(OR(A73="",J73&lt;&gt;""),"",H73/G73)</f>
      </c>
      <c r="J73" s="4" t="str">
        <f>IF(COUNTA(A73:G73)=0,"",IF(COUNTIF($A$5:$A$84,A73)&gt;1,"کد تکراری",IF(OR(A73="",B73="",D73="",E73&lt;=0,F73&lt;=0,G73&lt;=0,G73&gt;1),"ورودی ناقص","")))</f>
      </c>
    </row>
    <row r="74" ht="26" customHeight="1">
      <c r="A74" s="23"/>
      <c r="B74" s="23"/>
      <c r="C74" s="23"/>
      <c r="D74" s="23"/>
      <c r="E74" s="23"/>
      <c r="F74" s="24"/>
      <c r="G74" s="26"/>
      <c r="H74" s="10" t="str">
        <f>IF(OR(A74="",J74&lt;&gt;""),"",F74/E74)</f>
      </c>
      <c r="I74" s="10" t="str">
        <f>IF(OR(A74="",J74&lt;&gt;""),"",H74/G74)</f>
      </c>
      <c r="J74" s="4" t="str">
        <f>IF(COUNTA(A74:G74)=0,"",IF(COUNTIF($A$5:$A$84,A74)&gt;1,"کد تکراری",IF(OR(A74="",B74="",D74="",E74&lt;=0,F74&lt;=0,G74&lt;=0,G74&gt;1),"ورودی ناقص","")))</f>
      </c>
    </row>
    <row r="75" ht="26" customHeight="1">
      <c r="A75" s="23"/>
      <c r="B75" s="23"/>
      <c r="C75" s="23"/>
      <c r="D75" s="23"/>
      <c r="E75" s="23"/>
      <c r="F75" s="24"/>
      <c r="G75" s="26"/>
      <c r="H75" s="10" t="str">
        <f>IF(OR(A75="",J75&lt;&gt;""),"",F75/E75)</f>
      </c>
      <c r="I75" s="10" t="str">
        <f>IF(OR(A75="",J75&lt;&gt;""),"",H75/G75)</f>
      </c>
      <c r="J75" s="4" t="str">
        <f>IF(COUNTA(A75:G75)=0,"",IF(COUNTIF($A$5:$A$84,A75)&gt;1,"کد تکراری",IF(OR(A75="",B75="",D75="",E75&lt;=0,F75&lt;=0,G75&lt;=0,G75&gt;1),"ورودی ناقص","")))</f>
      </c>
    </row>
    <row r="76" ht="26" customHeight="1">
      <c r="A76" s="23"/>
      <c r="B76" s="23"/>
      <c r="C76" s="23"/>
      <c r="D76" s="23"/>
      <c r="E76" s="23"/>
      <c r="F76" s="24"/>
      <c r="G76" s="26"/>
      <c r="H76" s="10" t="str">
        <f>IF(OR(A76="",J76&lt;&gt;""),"",F76/E76)</f>
      </c>
      <c r="I76" s="10" t="str">
        <f>IF(OR(A76="",J76&lt;&gt;""),"",H76/G76)</f>
      </c>
      <c r="J76" s="4" t="str">
        <f>IF(COUNTA(A76:G76)=0,"",IF(COUNTIF($A$5:$A$84,A76)&gt;1,"کد تکراری",IF(OR(A76="",B76="",D76="",E76&lt;=0,F76&lt;=0,G76&lt;=0,G76&gt;1),"ورودی ناقص","")))</f>
      </c>
    </row>
    <row r="77" ht="26" customHeight="1">
      <c r="A77" s="23"/>
      <c r="B77" s="23"/>
      <c r="C77" s="23"/>
      <c r="D77" s="23"/>
      <c r="E77" s="23"/>
      <c r="F77" s="24"/>
      <c r="G77" s="26"/>
      <c r="H77" s="10" t="str">
        <f>IF(OR(A77="",J77&lt;&gt;""),"",F77/E77)</f>
      </c>
      <c r="I77" s="10" t="str">
        <f>IF(OR(A77="",J77&lt;&gt;""),"",H77/G77)</f>
      </c>
      <c r="J77" s="4" t="str">
        <f>IF(COUNTA(A77:G77)=0,"",IF(COUNTIF($A$5:$A$84,A77)&gt;1,"کد تکراری",IF(OR(A77="",B77="",D77="",E77&lt;=0,F77&lt;=0,G77&lt;=0,G77&gt;1),"ورودی ناقص","")))</f>
      </c>
    </row>
    <row r="78" ht="26" customHeight="1">
      <c r="A78" s="23"/>
      <c r="B78" s="23"/>
      <c r="C78" s="23"/>
      <c r="D78" s="23"/>
      <c r="E78" s="23"/>
      <c r="F78" s="24"/>
      <c r="G78" s="26"/>
      <c r="H78" s="10" t="str">
        <f>IF(OR(A78="",J78&lt;&gt;""),"",F78/E78)</f>
      </c>
      <c r="I78" s="10" t="str">
        <f>IF(OR(A78="",J78&lt;&gt;""),"",H78/G78)</f>
      </c>
      <c r="J78" s="4" t="str">
        <f>IF(COUNTA(A78:G78)=0,"",IF(COUNTIF($A$5:$A$84,A78)&gt;1,"کد تکراری",IF(OR(A78="",B78="",D78="",E78&lt;=0,F78&lt;=0,G78&lt;=0,G78&gt;1),"ورودی ناقص","")))</f>
      </c>
    </row>
    <row r="79" ht="26" customHeight="1">
      <c r="A79" s="23"/>
      <c r="B79" s="23"/>
      <c r="C79" s="23"/>
      <c r="D79" s="23"/>
      <c r="E79" s="23"/>
      <c r="F79" s="24"/>
      <c r="G79" s="26"/>
      <c r="H79" s="10" t="str">
        <f>IF(OR(A79="",J79&lt;&gt;""),"",F79/E79)</f>
      </c>
      <c r="I79" s="10" t="str">
        <f>IF(OR(A79="",J79&lt;&gt;""),"",H79/G79)</f>
      </c>
      <c r="J79" s="4" t="str">
        <f>IF(COUNTA(A79:G79)=0,"",IF(COUNTIF($A$5:$A$84,A79)&gt;1,"کد تکراری",IF(OR(A79="",B79="",D79="",E79&lt;=0,F79&lt;=0,G79&lt;=0,G79&gt;1),"ورودی ناقص","")))</f>
      </c>
    </row>
    <row r="80" ht="26" customHeight="1">
      <c r="A80" s="23"/>
      <c r="B80" s="23"/>
      <c r="C80" s="23"/>
      <c r="D80" s="23"/>
      <c r="E80" s="23"/>
      <c r="F80" s="24"/>
      <c r="G80" s="26"/>
      <c r="H80" s="10" t="str">
        <f>IF(OR(A80="",J80&lt;&gt;""),"",F80/E80)</f>
      </c>
      <c r="I80" s="10" t="str">
        <f>IF(OR(A80="",J80&lt;&gt;""),"",H80/G80)</f>
      </c>
      <c r="J80" s="4" t="str">
        <f>IF(COUNTA(A80:G80)=0,"",IF(COUNTIF($A$5:$A$84,A80)&gt;1,"کد تکراری",IF(OR(A80="",B80="",D80="",E80&lt;=0,F80&lt;=0,G80&lt;=0,G80&gt;1),"ورودی ناقص","")))</f>
      </c>
    </row>
    <row r="81" ht="26" customHeight="1">
      <c r="A81" s="23"/>
      <c r="B81" s="23"/>
      <c r="C81" s="23"/>
      <c r="D81" s="23"/>
      <c r="E81" s="23"/>
      <c r="F81" s="24"/>
      <c r="G81" s="26"/>
      <c r="H81" s="10" t="str">
        <f>IF(OR(A81="",J81&lt;&gt;""),"",F81/E81)</f>
      </c>
      <c r="I81" s="10" t="str">
        <f>IF(OR(A81="",J81&lt;&gt;""),"",H81/G81)</f>
      </c>
      <c r="J81" s="4" t="str">
        <f>IF(COUNTA(A81:G81)=0,"",IF(COUNTIF($A$5:$A$84,A81)&gt;1,"کد تکراری",IF(OR(A81="",B81="",D81="",E81&lt;=0,F81&lt;=0,G81&lt;=0,G81&gt;1),"ورودی ناقص","")))</f>
      </c>
    </row>
    <row r="82" ht="26" customHeight="1">
      <c r="A82" s="23"/>
      <c r="B82" s="23"/>
      <c r="C82" s="23"/>
      <c r="D82" s="23"/>
      <c r="E82" s="23"/>
      <c r="F82" s="24"/>
      <c r="G82" s="26"/>
      <c r="H82" s="10" t="str">
        <f>IF(OR(A82="",J82&lt;&gt;""),"",F82/E82)</f>
      </c>
      <c r="I82" s="10" t="str">
        <f>IF(OR(A82="",J82&lt;&gt;""),"",H82/G82)</f>
      </c>
      <c r="J82" s="4" t="str">
        <f>IF(COUNTA(A82:G82)=0,"",IF(COUNTIF($A$5:$A$84,A82)&gt;1,"کد تکراری",IF(OR(A82="",B82="",D82="",E82&lt;=0,F82&lt;=0,G82&lt;=0,G82&gt;1),"ورودی ناقص","")))</f>
      </c>
    </row>
    <row r="83" ht="26" customHeight="1">
      <c r="A83" s="23"/>
      <c r="B83" s="23"/>
      <c r="C83" s="23"/>
      <c r="D83" s="23"/>
      <c r="E83" s="23"/>
      <c r="F83" s="24"/>
      <c r="G83" s="26"/>
      <c r="H83" s="10" t="str">
        <f>IF(OR(A83="",J83&lt;&gt;""),"",F83/E83)</f>
      </c>
      <c r="I83" s="10" t="str">
        <f>IF(OR(A83="",J83&lt;&gt;""),"",H83/G83)</f>
      </c>
      <c r="J83" s="4" t="str">
        <f>IF(COUNTA(A83:G83)=0,"",IF(COUNTIF($A$5:$A$84,A83)&gt;1,"کد تکراری",IF(OR(A83="",B83="",D83="",E83&lt;=0,F83&lt;=0,G83&lt;=0,G83&gt;1),"ورودی ناقص","")))</f>
      </c>
    </row>
    <row r="84" ht="26" customHeight="1">
      <c r="A84" s="23"/>
      <c r="B84" s="23"/>
      <c r="C84" s="23"/>
      <c r="D84" s="23"/>
      <c r="E84" s="23"/>
      <c r="F84" s="24"/>
      <c r="G84" s="26"/>
      <c r="H84" s="10" t="str">
        <f>IF(OR(A84="",J84&lt;&gt;""),"",F84/E84)</f>
      </c>
      <c r="I84" s="10" t="str">
        <f>IF(OR(A84="",J84&lt;&gt;""),"",H84/G84)</f>
      </c>
      <c r="J84" s="4" t="str">
        <f>IF(COUNTA(A84:G84)=0,"",IF(COUNTIF($A$5:$A$84,A84)&gt;1,"کد تکراری",IF(OR(A84="",B84="",D84="",E84&lt;=0,F84&lt;=0,G84&lt;=0,G84&gt;1),"ورودی ناقص","")))</f>
      </c>
    </row>
  </sheetData>
  <sheetProtection password="BB47" sheet="1" objects="1" scenarios="1" selectLockedCells="0" selectUnlockedCells="0"/>
  <mergeCells>
    <mergeCell ref="A1:J1"/>
    <mergeCell ref="A2:J2"/>
  </mergeCells>
  <dataValidations count="2">
    <dataValidation type="decimal" operator="between" sqref="E5:F84">
      <formula1>0</formula1>
      <formula2>1000000000000</formula2>
    </dataValidation>
    <dataValidation type="decimal" operator="between" sqref="G5:G84">
      <formula1>0.000001</formula1>
      <formula2>1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</cols>
  <sheetData>
    <row r="1" ht="38" customHeight="1">
      <c r="A1" s="5" t="str">
        <v>رسپی استاندارد هر پرس</v>
      </c>
      <c r="B1" s="4"/>
      <c r="C1" s="4"/>
      <c r="D1" s="4"/>
      <c r="E1" s="4"/>
      <c r="F1" s="4"/>
      <c r="G1" s="4"/>
      <c r="H1" s="4"/>
    </row>
    <row r="2" ht="48" customHeight="1">
      <c r="A2" s="4" t="str">
        <v>مقدار ستون C برای یک پرس و به واحد پایه ماده است؛ مثال‌ها آزمایشی‌اند. تمام اجزای غذا از جمله روغن و ادویه را وارد کن.</v>
      </c>
      <c r="B2" s="4"/>
      <c r="C2" s="4"/>
      <c r="D2" s="4"/>
      <c r="E2" s="4"/>
      <c r="F2" s="4"/>
      <c r="G2" s="4"/>
      <c r="H2" s="4"/>
    </row>
    <row r="3" ht="26" customHeight="1">
      <c r="A3" s="4"/>
      <c r="B3" s="4"/>
      <c r="C3" s="4"/>
      <c r="D3" s="4"/>
      <c r="E3" s="4"/>
      <c r="F3" s="4"/>
      <c r="G3" s="4"/>
      <c r="H3" s="4"/>
    </row>
    <row r="4" ht="48" customHeight="1">
      <c r="A4" s="7" t="str">
        <v>کد غذا</v>
      </c>
      <c r="B4" s="7" t="str">
        <v>کد ماده</v>
      </c>
      <c r="C4" s="7" t="str">
        <v>مقدار قابل استفاده</v>
      </c>
      <c r="D4" s="7" t="str">
        <v>واحد پایه</v>
      </c>
      <c r="E4" s="7" t="str">
        <v>قیمت قابل استفاده</v>
      </c>
      <c r="F4" s="7" t="str">
        <v>هزینه ماده هر پرس</v>
      </c>
      <c r="G4" s="7" t="str">
        <v>مقدار خام لازم</v>
      </c>
      <c r="H4" s="7" t="str">
        <v>کنترل</v>
      </c>
    </row>
    <row r="5" ht="26" customHeight="1">
      <c r="A5" s="23" t="str">
        <v>D01</v>
      </c>
      <c r="B5" s="23" t="str">
        <v>M01</v>
      </c>
      <c r="C5" s="24" t="n">
        <v>200</v>
      </c>
      <c r="D5" s="10" t="str">
        <f>IF(OR(A5="",H5&lt;&gt;""),"",INDEX('مواد اولیه'!$D$5:$D$84,MATCH(B5,'مواد اولیه'!$A$5:$A$84,0)))</f>
        <v>گرم</v>
      </c>
      <c r="E5" s="10" t="n">
        <f>IF(OR(A5="",H5&lt;&gt;""),"",INDEX('مواد اولیه'!$I$5:$I$84,MATCH(B5,'مواد اولیه'!$A$5:$A$84,0)))</f>
        <v>225</v>
      </c>
      <c r="F5" s="10" t="n">
        <f>IF(OR(A5="",H5&lt;&gt;""),"",C5*E5)</f>
        <v>45000</v>
      </c>
      <c r="G5" s="10" t="n">
        <f>IF(OR(A5="",H5&lt;&gt;""),"",C5/INDEX('مواد اولیه'!$G$5:$G$84,MATCH(B5,'مواد اولیه'!$A$5:$A$84,0)))</f>
        <v>250</v>
      </c>
      <c r="H5" s="4" t="str">
        <f>IF(AND(A5="",B5="",C5=""),"",IF(OR(A5="",B5="",C5&lt;=0),"ورودی ناقص",IF(COUNTIF('مواد اولیه'!$A$5:$A$84,B5)&lt;&gt;1,"کد ماده نامعتبر",IF(INDEX('مواد اولیه'!$J$5:$J$84,MATCH(B5,'مواد اولیه'!$A$5:$A$84,0))&lt;&gt;"","ماده نیازمند اصلاح",IF(COUNTIF('منو و فروش'!$A$5:$A$44,A5)=0,"کد غذا در منو نیست","")))))</f>
      </c>
    </row>
    <row r="6" ht="26" customHeight="1">
      <c r="A6" s="23" t="str">
        <v>D01</v>
      </c>
      <c r="B6" s="23" t="str">
        <v>M02</v>
      </c>
      <c r="C6" s="24" t="n">
        <v>100</v>
      </c>
      <c r="D6" s="10" t="str">
        <f>IF(OR(A6="",H6&lt;&gt;""),"",INDEX('مواد اولیه'!$D$5:$D$84,MATCH(B6,'مواد اولیه'!$A$5:$A$84,0)))</f>
        <v>گرم</v>
      </c>
      <c r="E6" s="10" t="n">
        <f>IF(OR(A6="",H6&lt;&gt;""),"",INDEX('مواد اولیه'!$I$5:$I$84,MATCH(B6,'مواد اولیه'!$A$5:$A$84,0)))</f>
        <v>150</v>
      </c>
      <c r="F6" s="10" t="n">
        <f>IF(OR(A6="",H6&lt;&gt;""),"",C6*E6)</f>
        <v>15000</v>
      </c>
      <c r="G6" s="10" t="n">
        <f>IF(OR(A6="",H6&lt;&gt;""),"",C6/INDEX('مواد اولیه'!$G$5:$G$84,MATCH(B6,'مواد اولیه'!$A$5:$A$84,0)))</f>
        <v>100</v>
      </c>
      <c r="H6" s="4" t="str">
        <f>IF(AND(A6="",B6="",C6=""),"",IF(OR(A6="",B6="",C6&lt;=0),"ورودی ناقص",IF(COUNTIF('مواد اولیه'!$A$5:$A$84,B6)&lt;&gt;1,"کد ماده نامعتبر",IF(INDEX('مواد اولیه'!$J$5:$J$84,MATCH(B6,'مواد اولیه'!$A$5:$A$84,0))&lt;&gt;"","ماده نیازمند اصلاح",IF(COUNTIF('منو و فروش'!$A$5:$A$44,A6)=0,"کد غذا در منو نیست","")))))</f>
      </c>
    </row>
    <row r="7" ht="26" customHeight="1">
      <c r="A7" s="23" t="str">
        <v>D01</v>
      </c>
      <c r="B7" s="23" t="str">
        <v>M03</v>
      </c>
      <c r="C7" s="24" t="n">
        <v>15</v>
      </c>
      <c r="D7" s="10" t="str">
        <f>IF(OR(A7="",H7&lt;&gt;""),"",INDEX('مواد اولیه'!$D$5:$D$84,MATCH(B7,'مواد اولیه'!$A$5:$A$84,0)))</f>
        <v>میلی‌لیتر</v>
      </c>
      <c r="E7" s="10" t="n">
        <f>IF(OR(A7="",H7&lt;&gt;""),"",INDEX('مواد اولیه'!$I$5:$I$84,MATCH(B7,'مواد اولیه'!$A$5:$A$84,0)))</f>
        <v>120</v>
      </c>
      <c r="F7" s="10" t="n">
        <f>IF(OR(A7="",H7&lt;&gt;""),"",C7*E7)</f>
        <v>1800</v>
      </c>
      <c r="G7" s="10" t="n">
        <f>IF(OR(A7="",H7&lt;&gt;""),"",C7/INDEX('مواد اولیه'!$G$5:$G$84,MATCH(B7,'مواد اولیه'!$A$5:$A$84,0)))</f>
        <v>15</v>
      </c>
      <c r="H7" s="4" t="str">
        <f>IF(AND(A7="",B7="",C7=""),"",IF(OR(A7="",B7="",C7&lt;=0),"ورودی ناقص",IF(COUNTIF('مواد اولیه'!$A$5:$A$84,B7)&lt;&gt;1,"کد ماده نامعتبر",IF(INDEX('مواد اولیه'!$J$5:$J$84,MATCH(B7,'مواد اولیه'!$A$5:$A$84,0))&lt;&gt;"","ماده نیازمند اصلاح",IF(COUNTIF('منو و فروش'!$A$5:$A$44,A7)=0,"کد غذا در منو نیست","")))))</f>
      </c>
    </row>
    <row r="8" ht="26" customHeight="1">
      <c r="A8" s="23" t="str">
        <v>D01</v>
      </c>
      <c r="B8" s="23" t="str">
        <v>M04</v>
      </c>
      <c r="C8" s="24" t="n">
        <v>2</v>
      </c>
      <c r="D8" s="10" t="str">
        <f>IF(OR(A8="",H8&lt;&gt;""),"",INDEX('مواد اولیه'!$D$5:$D$84,MATCH(B8,'مواد اولیه'!$A$5:$A$84,0)))</f>
        <v>گرم</v>
      </c>
      <c r="E8" s="10" t="n">
        <f>IF(OR(A8="",H8&lt;&gt;""),"",INDEX('مواد اولیه'!$I$5:$I$84,MATCH(B8,'مواد اولیه'!$A$5:$A$84,0)))</f>
        <v>500</v>
      </c>
      <c r="F8" s="10" t="n">
        <f>IF(OR(A8="",H8&lt;&gt;""),"",C8*E8)</f>
        <v>1000</v>
      </c>
      <c r="G8" s="10" t="n">
        <f>IF(OR(A8="",H8&lt;&gt;""),"",C8/INDEX('مواد اولیه'!$G$5:$G$84,MATCH(B8,'مواد اولیه'!$A$5:$A$84,0)))</f>
        <v>2</v>
      </c>
      <c r="H8" s="4" t="str">
        <f>IF(AND(A8="",B8="",C8=""),"",IF(OR(A8="",B8="",C8&lt;=0),"ورودی ناقص",IF(COUNTIF('مواد اولیه'!$A$5:$A$84,B8)&lt;&gt;1,"کد ماده نامعتبر",IF(INDEX('مواد اولیه'!$J$5:$J$84,MATCH(B8,'مواد اولیه'!$A$5:$A$84,0))&lt;&gt;"","ماده نیازمند اصلاح",IF(COUNTIF('منو و فروش'!$A$5:$A$44,A8)=0,"کد غذا در منو نیست","")))))</f>
      </c>
    </row>
    <row r="9" ht="26" customHeight="1">
      <c r="A9" s="23" t="str">
        <v>D02</v>
      </c>
      <c r="B9" s="23" t="str">
        <v>M05</v>
      </c>
      <c r="C9" s="24" t="n">
        <v>1</v>
      </c>
      <c r="D9" s="10" t="str">
        <f>IF(OR(A9="",H9&lt;&gt;""),"",INDEX('مواد اولیه'!$D$5:$D$84,MATCH(B9,'مواد اولیه'!$A$5:$A$84,0)))</f>
        <v>عدد</v>
      </c>
      <c r="E9" s="10" t="n">
        <f>IF(OR(A9="",H9&lt;&gt;""),"",INDEX('مواد اولیه'!$I$5:$I$84,MATCH(B9,'مواد اولیه'!$A$5:$A$84,0)))</f>
        <v>15000</v>
      </c>
      <c r="F9" s="10" t="n">
        <f>IF(OR(A9="",H9&lt;&gt;""),"",C9*E9)</f>
        <v>15000</v>
      </c>
      <c r="G9" s="10" t="n">
        <f>IF(OR(A9="",H9&lt;&gt;""),"",C9/INDEX('مواد اولیه'!$G$5:$G$84,MATCH(B9,'مواد اولیه'!$A$5:$A$84,0)))</f>
        <v>1</v>
      </c>
      <c r="H9" s="4" t="str">
        <f>IF(AND(A9="",B9="",C9=""),"",IF(OR(A9="",B9="",C9&lt;=0),"ورودی ناقص",IF(COUNTIF('مواد اولیه'!$A$5:$A$84,B9)&lt;&gt;1,"کد ماده نامعتبر",IF(INDEX('مواد اولیه'!$J$5:$J$84,MATCH(B9,'مواد اولیه'!$A$5:$A$84,0))&lt;&gt;"","ماده نیازمند اصلاح",IF(COUNTIF('منو و فروش'!$A$5:$A$44,A9)=0,"کد غذا در منو نیست","")))))</f>
      </c>
    </row>
    <row r="10" ht="26" customHeight="1">
      <c r="A10" s="23"/>
      <c r="B10" s="23"/>
      <c r="C10" s="24"/>
      <c r="D10" s="10" t="str">
        <f>IF(OR(A10="",H10&lt;&gt;""),"",INDEX('مواد اولیه'!$D$5:$D$84,MATCH(B10,'مواد اولیه'!$A$5:$A$84,0)))</f>
      </c>
      <c r="E10" s="10" t="str">
        <f>IF(OR(A10="",H10&lt;&gt;""),"",INDEX('مواد اولیه'!$I$5:$I$84,MATCH(B10,'مواد اولیه'!$A$5:$A$84,0)))</f>
      </c>
      <c r="F10" s="10" t="str">
        <f>IF(OR(A10="",H10&lt;&gt;""),"",C10*E10)</f>
      </c>
      <c r="G10" s="10" t="str">
        <f>IF(OR(A10="",H10&lt;&gt;""),"",C10/INDEX('مواد اولیه'!$G$5:$G$84,MATCH(B10,'مواد اولیه'!$A$5:$A$84,0)))</f>
      </c>
      <c r="H10" s="4" t="str">
        <f>IF(AND(A10="",B10="",C10=""),"",IF(OR(A10="",B10="",C10&lt;=0),"ورودی ناقص",IF(COUNTIF('مواد اولیه'!$A$5:$A$84,B10)&lt;&gt;1,"کد ماده نامعتبر",IF(INDEX('مواد اولیه'!$J$5:$J$84,MATCH(B10,'مواد اولیه'!$A$5:$A$84,0))&lt;&gt;"","ماده نیازمند اصلاح",IF(COUNTIF('منو و فروش'!$A$5:$A$44,A10)=0,"کد غذا در منو نیست","")))))</f>
      </c>
    </row>
    <row r="11" ht="26" customHeight="1">
      <c r="A11" s="23"/>
      <c r="B11" s="23"/>
      <c r="C11" s="24"/>
      <c r="D11" s="10" t="str">
        <f>IF(OR(A11="",H11&lt;&gt;""),"",INDEX('مواد اولیه'!$D$5:$D$84,MATCH(B11,'مواد اولیه'!$A$5:$A$84,0)))</f>
      </c>
      <c r="E11" s="10" t="str">
        <f>IF(OR(A11="",H11&lt;&gt;""),"",INDEX('مواد اولیه'!$I$5:$I$84,MATCH(B11,'مواد اولیه'!$A$5:$A$84,0)))</f>
      </c>
      <c r="F11" s="10" t="str">
        <f>IF(OR(A11="",H11&lt;&gt;""),"",C11*E11)</f>
      </c>
      <c r="G11" s="10" t="str">
        <f>IF(OR(A11="",H11&lt;&gt;""),"",C11/INDEX('مواد اولیه'!$G$5:$G$84,MATCH(B11,'مواد اولیه'!$A$5:$A$84,0)))</f>
      </c>
      <c r="H11" s="4" t="str">
        <f>IF(AND(A11="",B11="",C11=""),"",IF(OR(A11="",B11="",C11&lt;=0),"ورودی ناقص",IF(COUNTIF('مواد اولیه'!$A$5:$A$84,B11)&lt;&gt;1,"کد ماده نامعتبر",IF(INDEX('مواد اولیه'!$J$5:$J$84,MATCH(B11,'مواد اولیه'!$A$5:$A$84,0))&lt;&gt;"","ماده نیازمند اصلاح",IF(COUNTIF('منو و فروش'!$A$5:$A$44,A11)=0,"کد غذا در منو نیست","")))))</f>
      </c>
    </row>
    <row r="12" ht="26" customHeight="1">
      <c r="A12" s="23"/>
      <c r="B12" s="23"/>
      <c r="C12" s="24"/>
      <c r="D12" s="10" t="str">
        <f>IF(OR(A12="",H12&lt;&gt;""),"",INDEX('مواد اولیه'!$D$5:$D$84,MATCH(B12,'مواد اولیه'!$A$5:$A$84,0)))</f>
      </c>
      <c r="E12" s="10" t="str">
        <f>IF(OR(A12="",H12&lt;&gt;""),"",INDEX('مواد اولیه'!$I$5:$I$84,MATCH(B12,'مواد اولیه'!$A$5:$A$84,0)))</f>
      </c>
      <c r="F12" s="10" t="str">
        <f>IF(OR(A12="",H12&lt;&gt;""),"",C12*E12)</f>
      </c>
      <c r="G12" s="10" t="str">
        <f>IF(OR(A12="",H12&lt;&gt;""),"",C12/INDEX('مواد اولیه'!$G$5:$G$84,MATCH(B12,'مواد اولیه'!$A$5:$A$84,0)))</f>
      </c>
      <c r="H12" s="4" t="str">
        <f>IF(AND(A12="",B12="",C12=""),"",IF(OR(A12="",B12="",C12&lt;=0),"ورودی ناقص",IF(COUNTIF('مواد اولیه'!$A$5:$A$84,B12)&lt;&gt;1,"کد ماده نامعتبر",IF(INDEX('مواد اولیه'!$J$5:$J$84,MATCH(B12,'مواد اولیه'!$A$5:$A$84,0))&lt;&gt;"","ماده نیازمند اصلاح",IF(COUNTIF('منو و فروش'!$A$5:$A$44,A12)=0,"کد غذا در منو نیست","")))))</f>
      </c>
    </row>
    <row r="13" ht="26" customHeight="1">
      <c r="A13" s="23"/>
      <c r="B13" s="23"/>
      <c r="C13" s="24"/>
      <c r="D13" s="10" t="str">
        <f>IF(OR(A13="",H13&lt;&gt;""),"",INDEX('مواد اولیه'!$D$5:$D$84,MATCH(B13,'مواد اولیه'!$A$5:$A$84,0)))</f>
      </c>
      <c r="E13" s="10" t="str">
        <f>IF(OR(A13="",H13&lt;&gt;""),"",INDEX('مواد اولیه'!$I$5:$I$84,MATCH(B13,'مواد اولیه'!$A$5:$A$84,0)))</f>
      </c>
      <c r="F13" s="10" t="str">
        <f>IF(OR(A13="",H13&lt;&gt;""),"",C13*E13)</f>
      </c>
      <c r="G13" s="10" t="str">
        <f>IF(OR(A13="",H13&lt;&gt;""),"",C13/INDEX('مواد اولیه'!$G$5:$G$84,MATCH(B13,'مواد اولیه'!$A$5:$A$84,0)))</f>
      </c>
      <c r="H13" s="4" t="str">
        <f>IF(AND(A13="",B13="",C13=""),"",IF(OR(A13="",B13="",C13&lt;=0),"ورودی ناقص",IF(COUNTIF('مواد اولیه'!$A$5:$A$84,B13)&lt;&gt;1,"کد ماده نامعتبر",IF(INDEX('مواد اولیه'!$J$5:$J$84,MATCH(B13,'مواد اولیه'!$A$5:$A$84,0))&lt;&gt;"","ماده نیازمند اصلاح",IF(COUNTIF('منو و فروش'!$A$5:$A$44,A13)=0,"کد غذا در منو نیست","")))))</f>
      </c>
    </row>
    <row r="14" ht="26" customHeight="1">
      <c r="A14" s="23"/>
      <c r="B14" s="23"/>
      <c r="C14" s="24"/>
      <c r="D14" s="10" t="str">
        <f>IF(OR(A14="",H14&lt;&gt;""),"",INDEX('مواد اولیه'!$D$5:$D$84,MATCH(B14,'مواد اولیه'!$A$5:$A$84,0)))</f>
      </c>
      <c r="E14" s="10" t="str">
        <f>IF(OR(A14="",H14&lt;&gt;""),"",INDEX('مواد اولیه'!$I$5:$I$84,MATCH(B14,'مواد اولیه'!$A$5:$A$84,0)))</f>
      </c>
      <c r="F14" s="10" t="str">
        <f>IF(OR(A14="",H14&lt;&gt;""),"",C14*E14)</f>
      </c>
      <c r="G14" s="10" t="str">
        <f>IF(OR(A14="",H14&lt;&gt;""),"",C14/INDEX('مواد اولیه'!$G$5:$G$84,MATCH(B14,'مواد اولیه'!$A$5:$A$84,0)))</f>
      </c>
      <c r="H14" s="4" t="str">
        <f>IF(AND(A14="",B14="",C14=""),"",IF(OR(A14="",B14="",C14&lt;=0),"ورودی ناقص",IF(COUNTIF('مواد اولیه'!$A$5:$A$84,B14)&lt;&gt;1,"کد ماده نامعتبر",IF(INDEX('مواد اولیه'!$J$5:$J$84,MATCH(B14,'مواد اولیه'!$A$5:$A$84,0))&lt;&gt;"","ماده نیازمند اصلاح",IF(COUNTIF('منو و فروش'!$A$5:$A$44,A14)=0,"کد غذا در منو نیست","")))))</f>
      </c>
    </row>
    <row r="15" ht="26" customHeight="1">
      <c r="A15" s="23"/>
      <c r="B15" s="23"/>
      <c r="C15" s="24"/>
      <c r="D15" s="10" t="str">
        <f>IF(OR(A15="",H15&lt;&gt;""),"",INDEX('مواد اولیه'!$D$5:$D$84,MATCH(B15,'مواد اولیه'!$A$5:$A$84,0)))</f>
      </c>
      <c r="E15" s="10" t="str">
        <f>IF(OR(A15="",H15&lt;&gt;""),"",INDEX('مواد اولیه'!$I$5:$I$84,MATCH(B15,'مواد اولیه'!$A$5:$A$84,0)))</f>
      </c>
      <c r="F15" s="10" t="str">
        <f>IF(OR(A15="",H15&lt;&gt;""),"",C15*E15)</f>
      </c>
      <c r="G15" s="10" t="str">
        <f>IF(OR(A15="",H15&lt;&gt;""),"",C15/INDEX('مواد اولیه'!$G$5:$G$84,MATCH(B15,'مواد اولیه'!$A$5:$A$84,0)))</f>
      </c>
      <c r="H15" s="4" t="str">
        <f>IF(AND(A15="",B15="",C15=""),"",IF(OR(A15="",B15="",C15&lt;=0),"ورودی ناقص",IF(COUNTIF('مواد اولیه'!$A$5:$A$84,B15)&lt;&gt;1,"کد ماده نامعتبر",IF(INDEX('مواد اولیه'!$J$5:$J$84,MATCH(B15,'مواد اولیه'!$A$5:$A$84,0))&lt;&gt;"","ماده نیازمند اصلاح",IF(COUNTIF('منو و فروش'!$A$5:$A$44,A15)=0,"کد غذا در منو نیست","")))))</f>
      </c>
    </row>
    <row r="16" ht="26" customHeight="1">
      <c r="A16" s="23"/>
      <c r="B16" s="23"/>
      <c r="C16" s="24"/>
      <c r="D16" s="10" t="str">
        <f>IF(OR(A16="",H16&lt;&gt;""),"",INDEX('مواد اولیه'!$D$5:$D$84,MATCH(B16,'مواد اولیه'!$A$5:$A$84,0)))</f>
      </c>
      <c r="E16" s="10" t="str">
        <f>IF(OR(A16="",H16&lt;&gt;""),"",INDEX('مواد اولیه'!$I$5:$I$84,MATCH(B16,'مواد اولیه'!$A$5:$A$84,0)))</f>
      </c>
      <c r="F16" s="10" t="str">
        <f>IF(OR(A16="",H16&lt;&gt;""),"",C16*E16)</f>
      </c>
      <c r="G16" s="10" t="str">
        <f>IF(OR(A16="",H16&lt;&gt;""),"",C16/INDEX('مواد اولیه'!$G$5:$G$84,MATCH(B16,'مواد اولیه'!$A$5:$A$84,0)))</f>
      </c>
      <c r="H16" s="4" t="str">
        <f>IF(AND(A16="",B16="",C16=""),"",IF(OR(A16="",B16="",C16&lt;=0),"ورودی ناقص",IF(COUNTIF('مواد اولیه'!$A$5:$A$84,B16)&lt;&gt;1,"کد ماده نامعتبر",IF(INDEX('مواد اولیه'!$J$5:$J$84,MATCH(B16,'مواد اولیه'!$A$5:$A$84,0))&lt;&gt;"","ماده نیازمند اصلاح",IF(COUNTIF('منو و فروش'!$A$5:$A$44,A16)=0,"کد غذا در منو نیست","")))))</f>
      </c>
    </row>
    <row r="17" ht="26" customHeight="1">
      <c r="A17" s="23"/>
      <c r="B17" s="23"/>
      <c r="C17" s="24"/>
      <c r="D17" s="10" t="str">
        <f>IF(OR(A17="",H17&lt;&gt;""),"",INDEX('مواد اولیه'!$D$5:$D$84,MATCH(B17,'مواد اولیه'!$A$5:$A$84,0)))</f>
      </c>
      <c r="E17" s="10" t="str">
        <f>IF(OR(A17="",H17&lt;&gt;""),"",INDEX('مواد اولیه'!$I$5:$I$84,MATCH(B17,'مواد اولیه'!$A$5:$A$84,0)))</f>
      </c>
      <c r="F17" s="10" t="str">
        <f>IF(OR(A17="",H17&lt;&gt;""),"",C17*E17)</f>
      </c>
      <c r="G17" s="10" t="str">
        <f>IF(OR(A17="",H17&lt;&gt;""),"",C17/INDEX('مواد اولیه'!$G$5:$G$84,MATCH(B17,'مواد اولیه'!$A$5:$A$84,0)))</f>
      </c>
      <c r="H17" s="4" t="str">
        <f>IF(AND(A17="",B17="",C17=""),"",IF(OR(A17="",B17="",C17&lt;=0),"ورودی ناقص",IF(COUNTIF('مواد اولیه'!$A$5:$A$84,B17)&lt;&gt;1,"کد ماده نامعتبر",IF(INDEX('مواد اولیه'!$J$5:$J$84,MATCH(B17,'مواد اولیه'!$A$5:$A$84,0))&lt;&gt;"","ماده نیازمند اصلاح",IF(COUNTIF('منو و فروش'!$A$5:$A$44,A17)=0,"کد غذا در منو نیست","")))))</f>
      </c>
    </row>
    <row r="18" ht="26" customHeight="1">
      <c r="A18" s="23"/>
      <c r="B18" s="23"/>
      <c r="C18" s="24"/>
      <c r="D18" s="10" t="str">
        <f>IF(OR(A18="",H18&lt;&gt;""),"",INDEX('مواد اولیه'!$D$5:$D$84,MATCH(B18,'مواد اولیه'!$A$5:$A$84,0)))</f>
      </c>
      <c r="E18" s="10" t="str">
        <f>IF(OR(A18="",H18&lt;&gt;""),"",INDEX('مواد اولیه'!$I$5:$I$84,MATCH(B18,'مواد اولیه'!$A$5:$A$84,0)))</f>
      </c>
      <c r="F18" s="10" t="str">
        <f>IF(OR(A18="",H18&lt;&gt;""),"",C18*E18)</f>
      </c>
      <c r="G18" s="10" t="str">
        <f>IF(OR(A18="",H18&lt;&gt;""),"",C18/INDEX('مواد اولیه'!$G$5:$G$84,MATCH(B18,'مواد اولیه'!$A$5:$A$84,0)))</f>
      </c>
      <c r="H18" s="4" t="str">
        <f>IF(AND(A18="",B18="",C18=""),"",IF(OR(A18="",B18="",C18&lt;=0),"ورودی ناقص",IF(COUNTIF('مواد اولیه'!$A$5:$A$84,B18)&lt;&gt;1,"کد ماده نامعتبر",IF(INDEX('مواد اولیه'!$J$5:$J$84,MATCH(B18,'مواد اولیه'!$A$5:$A$84,0))&lt;&gt;"","ماده نیازمند اصلاح",IF(COUNTIF('منو و فروش'!$A$5:$A$44,A18)=0,"کد غذا در منو نیست","")))))</f>
      </c>
    </row>
    <row r="19" ht="26" customHeight="1">
      <c r="A19" s="23"/>
      <c r="B19" s="23"/>
      <c r="C19" s="24"/>
      <c r="D19" s="10" t="str">
        <f>IF(OR(A19="",H19&lt;&gt;""),"",INDEX('مواد اولیه'!$D$5:$D$84,MATCH(B19,'مواد اولیه'!$A$5:$A$84,0)))</f>
      </c>
      <c r="E19" s="10" t="str">
        <f>IF(OR(A19="",H19&lt;&gt;""),"",INDEX('مواد اولیه'!$I$5:$I$84,MATCH(B19,'مواد اولیه'!$A$5:$A$84,0)))</f>
      </c>
      <c r="F19" s="10" t="str">
        <f>IF(OR(A19="",H19&lt;&gt;""),"",C19*E19)</f>
      </c>
      <c r="G19" s="10" t="str">
        <f>IF(OR(A19="",H19&lt;&gt;""),"",C19/INDEX('مواد اولیه'!$G$5:$G$84,MATCH(B19,'مواد اولیه'!$A$5:$A$84,0)))</f>
      </c>
      <c r="H19" s="4" t="str">
        <f>IF(AND(A19="",B19="",C19=""),"",IF(OR(A19="",B19="",C19&lt;=0),"ورودی ناقص",IF(COUNTIF('مواد اولیه'!$A$5:$A$84,B19)&lt;&gt;1,"کد ماده نامعتبر",IF(INDEX('مواد اولیه'!$J$5:$J$84,MATCH(B19,'مواد اولیه'!$A$5:$A$84,0))&lt;&gt;"","ماده نیازمند اصلاح",IF(COUNTIF('منو و فروش'!$A$5:$A$44,A19)=0,"کد غذا در منو نیست","")))))</f>
      </c>
    </row>
    <row r="20" ht="26" customHeight="1">
      <c r="A20" s="23"/>
      <c r="B20" s="23"/>
      <c r="C20" s="24"/>
      <c r="D20" s="10" t="str">
        <f>IF(OR(A20="",H20&lt;&gt;""),"",INDEX('مواد اولیه'!$D$5:$D$84,MATCH(B20,'مواد اولیه'!$A$5:$A$84,0)))</f>
      </c>
      <c r="E20" s="10" t="str">
        <f>IF(OR(A20="",H20&lt;&gt;""),"",INDEX('مواد اولیه'!$I$5:$I$84,MATCH(B20,'مواد اولیه'!$A$5:$A$84,0)))</f>
      </c>
      <c r="F20" s="10" t="str">
        <f>IF(OR(A20="",H20&lt;&gt;""),"",C20*E20)</f>
      </c>
      <c r="G20" s="10" t="str">
        <f>IF(OR(A20="",H20&lt;&gt;""),"",C20/INDEX('مواد اولیه'!$G$5:$G$84,MATCH(B20,'مواد اولیه'!$A$5:$A$84,0)))</f>
      </c>
      <c r="H20" s="4" t="str">
        <f>IF(AND(A20="",B20="",C20=""),"",IF(OR(A20="",B20="",C20&lt;=0),"ورودی ناقص",IF(COUNTIF('مواد اولیه'!$A$5:$A$84,B20)&lt;&gt;1,"کد ماده نامعتبر",IF(INDEX('مواد اولیه'!$J$5:$J$84,MATCH(B20,'مواد اولیه'!$A$5:$A$84,0))&lt;&gt;"","ماده نیازمند اصلاح",IF(COUNTIF('منو و فروش'!$A$5:$A$44,A20)=0,"کد غذا در منو نیست","")))))</f>
      </c>
    </row>
    <row r="21" ht="26" customHeight="1">
      <c r="A21" s="23"/>
      <c r="B21" s="23"/>
      <c r="C21" s="24"/>
      <c r="D21" s="10" t="str">
        <f>IF(OR(A21="",H21&lt;&gt;""),"",INDEX('مواد اولیه'!$D$5:$D$84,MATCH(B21,'مواد اولیه'!$A$5:$A$84,0)))</f>
      </c>
      <c r="E21" s="10" t="str">
        <f>IF(OR(A21="",H21&lt;&gt;""),"",INDEX('مواد اولیه'!$I$5:$I$84,MATCH(B21,'مواد اولیه'!$A$5:$A$84,0)))</f>
      </c>
      <c r="F21" s="10" t="str">
        <f>IF(OR(A21="",H21&lt;&gt;""),"",C21*E21)</f>
      </c>
      <c r="G21" s="10" t="str">
        <f>IF(OR(A21="",H21&lt;&gt;""),"",C21/INDEX('مواد اولیه'!$G$5:$G$84,MATCH(B21,'مواد اولیه'!$A$5:$A$84,0)))</f>
      </c>
      <c r="H21" s="4" t="str">
        <f>IF(AND(A21="",B21="",C21=""),"",IF(OR(A21="",B21="",C21&lt;=0),"ورودی ناقص",IF(COUNTIF('مواد اولیه'!$A$5:$A$84,B21)&lt;&gt;1,"کد ماده نامعتبر",IF(INDEX('مواد اولیه'!$J$5:$J$84,MATCH(B21,'مواد اولیه'!$A$5:$A$84,0))&lt;&gt;"","ماده نیازمند اصلاح",IF(COUNTIF('منو و فروش'!$A$5:$A$44,A21)=0,"کد غذا در منو نیست","")))))</f>
      </c>
    </row>
    <row r="22" ht="26" customHeight="1">
      <c r="A22" s="23"/>
      <c r="B22" s="23"/>
      <c r="C22" s="24"/>
      <c r="D22" s="10" t="str">
        <f>IF(OR(A22="",H22&lt;&gt;""),"",INDEX('مواد اولیه'!$D$5:$D$84,MATCH(B22,'مواد اولیه'!$A$5:$A$84,0)))</f>
      </c>
      <c r="E22" s="10" t="str">
        <f>IF(OR(A22="",H22&lt;&gt;""),"",INDEX('مواد اولیه'!$I$5:$I$84,MATCH(B22,'مواد اولیه'!$A$5:$A$84,0)))</f>
      </c>
      <c r="F22" s="10" t="str">
        <f>IF(OR(A22="",H22&lt;&gt;""),"",C22*E22)</f>
      </c>
      <c r="G22" s="10" t="str">
        <f>IF(OR(A22="",H22&lt;&gt;""),"",C22/INDEX('مواد اولیه'!$G$5:$G$84,MATCH(B22,'مواد اولیه'!$A$5:$A$84,0)))</f>
      </c>
      <c r="H22" s="4" t="str">
        <f>IF(AND(A22="",B22="",C22=""),"",IF(OR(A22="",B22="",C22&lt;=0),"ورودی ناقص",IF(COUNTIF('مواد اولیه'!$A$5:$A$84,B22)&lt;&gt;1,"کد ماده نامعتبر",IF(INDEX('مواد اولیه'!$J$5:$J$84,MATCH(B22,'مواد اولیه'!$A$5:$A$84,0))&lt;&gt;"","ماده نیازمند اصلاح",IF(COUNTIF('منو و فروش'!$A$5:$A$44,A22)=0,"کد غذا در منو نیست","")))))</f>
      </c>
    </row>
    <row r="23" ht="26" customHeight="1">
      <c r="A23" s="23"/>
      <c r="B23" s="23"/>
      <c r="C23" s="24"/>
      <c r="D23" s="10" t="str">
        <f>IF(OR(A23="",H23&lt;&gt;""),"",INDEX('مواد اولیه'!$D$5:$D$84,MATCH(B23,'مواد اولیه'!$A$5:$A$84,0)))</f>
      </c>
      <c r="E23" s="10" t="str">
        <f>IF(OR(A23="",H23&lt;&gt;""),"",INDEX('مواد اولیه'!$I$5:$I$84,MATCH(B23,'مواد اولیه'!$A$5:$A$84,0)))</f>
      </c>
      <c r="F23" s="10" t="str">
        <f>IF(OR(A23="",H23&lt;&gt;""),"",C23*E23)</f>
      </c>
      <c r="G23" s="10" t="str">
        <f>IF(OR(A23="",H23&lt;&gt;""),"",C23/INDEX('مواد اولیه'!$G$5:$G$84,MATCH(B23,'مواد اولیه'!$A$5:$A$84,0)))</f>
      </c>
      <c r="H23" s="4" t="str">
        <f>IF(AND(A23="",B23="",C23=""),"",IF(OR(A23="",B23="",C23&lt;=0),"ورودی ناقص",IF(COUNTIF('مواد اولیه'!$A$5:$A$84,B23)&lt;&gt;1,"کد ماده نامعتبر",IF(INDEX('مواد اولیه'!$J$5:$J$84,MATCH(B23,'مواد اولیه'!$A$5:$A$84,0))&lt;&gt;"","ماده نیازمند اصلاح",IF(COUNTIF('منو و فروش'!$A$5:$A$44,A23)=0,"کد غذا در منو نیست","")))))</f>
      </c>
    </row>
    <row r="24" ht="26" customHeight="1">
      <c r="A24" s="23"/>
      <c r="B24" s="23"/>
      <c r="C24" s="24"/>
      <c r="D24" s="10" t="str">
        <f>IF(OR(A24="",H24&lt;&gt;""),"",INDEX('مواد اولیه'!$D$5:$D$84,MATCH(B24,'مواد اولیه'!$A$5:$A$84,0)))</f>
      </c>
      <c r="E24" s="10" t="str">
        <f>IF(OR(A24="",H24&lt;&gt;""),"",INDEX('مواد اولیه'!$I$5:$I$84,MATCH(B24,'مواد اولیه'!$A$5:$A$84,0)))</f>
      </c>
      <c r="F24" s="10" t="str">
        <f>IF(OR(A24="",H24&lt;&gt;""),"",C24*E24)</f>
      </c>
      <c r="G24" s="10" t="str">
        <f>IF(OR(A24="",H24&lt;&gt;""),"",C24/INDEX('مواد اولیه'!$G$5:$G$84,MATCH(B24,'مواد اولیه'!$A$5:$A$84,0)))</f>
      </c>
      <c r="H24" s="4" t="str">
        <f>IF(AND(A24="",B24="",C24=""),"",IF(OR(A24="",B24="",C24&lt;=0),"ورودی ناقص",IF(COUNTIF('مواد اولیه'!$A$5:$A$84,B24)&lt;&gt;1,"کد ماده نامعتبر",IF(INDEX('مواد اولیه'!$J$5:$J$84,MATCH(B24,'مواد اولیه'!$A$5:$A$84,0))&lt;&gt;"","ماده نیازمند اصلاح",IF(COUNTIF('منو و فروش'!$A$5:$A$44,A24)=0,"کد غذا در منو نیست","")))))</f>
      </c>
    </row>
    <row r="25" ht="26" customHeight="1">
      <c r="A25" s="23"/>
      <c r="B25" s="23"/>
      <c r="C25" s="24"/>
      <c r="D25" s="10" t="str">
        <f>IF(OR(A25="",H25&lt;&gt;""),"",INDEX('مواد اولیه'!$D$5:$D$84,MATCH(B25,'مواد اولیه'!$A$5:$A$84,0)))</f>
      </c>
      <c r="E25" s="10" t="str">
        <f>IF(OR(A25="",H25&lt;&gt;""),"",INDEX('مواد اولیه'!$I$5:$I$84,MATCH(B25,'مواد اولیه'!$A$5:$A$84,0)))</f>
      </c>
      <c r="F25" s="10" t="str">
        <f>IF(OR(A25="",H25&lt;&gt;""),"",C25*E25)</f>
      </c>
      <c r="G25" s="10" t="str">
        <f>IF(OR(A25="",H25&lt;&gt;""),"",C25/INDEX('مواد اولیه'!$G$5:$G$84,MATCH(B25,'مواد اولیه'!$A$5:$A$84,0)))</f>
      </c>
      <c r="H25" s="4" t="str">
        <f>IF(AND(A25="",B25="",C25=""),"",IF(OR(A25="",B25="",C25&lt;=0),"ورودی ناقص",IF(COUNTIF('مواد اولیه'!$A$5:$A$84,B25)&lt;&gt;1,"کد ماده نامعتبر",IF(INDEX('مواد اولیه'!$J$5:$J$84,MATCH(B25,'مواد اولیه'!$A$5:$A$84,0))&lt;&gt;"","ماده نیازمند اصلاح",IF(COUNTIF('منو و فروش'!$A$5:$A$44,A25)=0,"کد غذا در منو نیست","")))))</f>
      </c>
    </row>
    <row r="26" ht="26" customHeight="1">
      <c r="A26" s="23"/>
      <c r="B26" s="23"/>
      <c r="C26" s="24"/>
      <c r="D26" s="10" t="str">
        <f>IF(OR(A26="",H26&lt;&gt;""),"",INDEX('مواد اولیه'!$D$5:$D$84,MATCH(B26,'مواد اولیه'!$A$5:$A$84,0)))</f>
      </c>
      <c r="E26" s="10" t="str">
        <f>IF(OR(A26="",H26&lt;&gt;""),"",INDEX('مواد اولیه'!$I$5:$I$84,MATCH(B26,'مواد اولیه'!$A$5:$A$84,0)))</f>
      </c>
      <c r="F26" s="10" t="str">
        <f>IF(OR(A26="",H26&lt;&gt;""),"",C26*E26)</f>
      </c>
      <c r="G26" s="10" t="str">
        <f>IF(OR(A26="",H26&lt;&gt;""),"",C26/INDEX('مواد اولیه'!$G$5:$G$84,MATCH(B26,'مواد اولیه'!$A$5:$A$84,0)))</f>
      </c>
      <c r="H26" s="4" t="str">
        <f>IF(AND(A26="",B26="",C26=""),"",IF(OR(A26="",B26="",C26&lt;=0),"ورودی ناقص",IF(COUNTIF('مواد اولیه'!$A$5:$A$84,B26)&lt;&gt;1,"کد ماده نامعتبر",IF(INDEX('مواد اولیه'!$J$5:$J$84,MATCH(B26,'مواد اولیه'!$A$5:$A$84,0))&lt;&gt;"","ماده نیازمند اصلاح",IF(COUNTIF('منو و فروش'!$A$5:$A$44,A26)=0,"کد غذا در منو نیست","")))))</f>
      </c>
    </row>
    <row r="27" ht="26" customHeight="1">
      <c r="A27" s="23"/>
      <c r="B27" s="23"/>
      <c r="C27" s="24"/>
      <c r="D27" s="10" t="str">
        <f>IF(OR(A27="",H27&lt;&gt;""),"",INDEX('مواد اولیه'!$D$5:$D$84,MATCH(B27,'مواد اولیه'!$A$5:$A$84,0)))</f>
      </c>
      <c r="E27" s="10" t="str">
        <f>IF(OR(A27="",H27&lt;&gt;""),"",INDEX('مواد اولیه'!$I$5:$I$84,MATCH(B27,'مواد اولیه'!$A$5:$A$84,0)))</f>
      </c>
      <c r="F27" s="10" t="str">
        <f>IF(OR(A27="",H27&lt;&gt;""),"",C27*E27)</f>
      </c>
      <c r="G27" s="10" t="str">
        <f>IF(OR(A27="",H27&lt;&gt;""),"",C27/INDEX('مواد اولیه'!$G$5:$G$84,MATCH(B27,'مواد اولیه'!$A$5:$A$84,0)))</f>
      </c>
      <c r="H27" s="4" t="str">
        <f>IF(AND(A27="",B27="",C27=""),"",IF(OR(A27="",B27="",C27&lt;=0),"ورودی ناقص",IF(COUNTIF('مواد اولیه'!$A$5:$A$84,B27)&lt;&gt;1,"کد ماده نامعتبر",IF(INDEX('مواد اولیه'!$J$5:$J$84,MATCH(B27,'مواد اولیه'!$A$5:$A$84,0))&lt;&gt;"","ماده نیازمند اصلاح",IF(COUNTIF('منو و فروش'!$A$5:$A$44,A27)=0,"کد غذا در منو نیست","")))))</f>
      </c>
    </row>
    <row r="28" ht="26" customHeight="1">
      <c r="A28" s="23"/>
      <c r="B28" s="23"/>
      <c r="C28" s="24"/>
      <c r="D28" s="10" t="str">
        <f>IF(OR(A28="",H28&lt;&gt;""),"",INDEX('مواد اولیه'!$D$5:$D$84,MATCH(B28,'مواد اولیه'!$A$5:$A$84,0)))</f>
      </c>
      <c r="E28" s="10" t="str">
        <f>IF(OR(A28="",H28&lt;&gt;""),"",INDEX('مواد اولیه'!$I$5:$I$84,MATCH(B28,'مواد اولیه'!$A$5:$A$84,0)))</f>
      </c>
      <c r="F28" s="10" t="str">
        <f>IF(OR(A28="",H28&lt;&gt;""),"",C28*E28)</f>
      </c>
      <c r="G28" s="10" t="str">
        <f>IF(OR(A28="",H28&lt;&gt;""),"",C28/INDEX('مواد اولیه'!$G$5:$G$84,MATCH(B28,'مواد اولیه'!$A$5:$A$84,0)))</f>
      </c>
      <c r="H28" s="4" t="str">
        <f>IF(AND(A28="",B28="",C28=""),"",IF(OR(A28="",B28="",C28&lt;=0),"ورودی ناقص",IF(COUNTIF('مواد اولیه'!$A$5:$A$84,B28)&lt;&gt;1,"کد ماده نامعتبر",IF(INDEX('مواد اولیه'!$J$5:$J$84,MATCH(B28,'مواد اولیه'!$A$5:$A$84,0))&lt;&gt;"","ماده نیازمند اصلاح",IF(COUNTIF('منو و فروش'!$A$5:$A$44,A28)=0,"کد غذا در منو نیست","")))))</f>
      </c>
    </row>
    <row r="29" ht="26" customHeight="1">
      <c r="A29" s="23"/>
      <c r="B29" s="23"/>
      <c r="C29" s="24"/>
      <c r="D29" s="10" t="str">
        <f>IF(OR(A29="",H29&lt;&gt;""),"",INDEX('مواد اولیه'!$D$5:$D$84,MATCH(B29,'مواد اولیه'!$A$5:$A$84,0)))</f>
      </c>
      <c r="E29" s="10" t="str">
        <f>IF(OR(A29="",H29&lt;&gt;""),"",INDEX('مواد اولیه'!$I$5:$I$84,MATCH(B29,'مواد اولیه'!$A$5:$A$84,0)))</f>
      </c>
      <c r="F29" s="10" t="str">
        <f>IF(OR(A29="",H29&lt;&gt;""),"",C29*E29)</f>
      </c>
      <c r="G29" s="10" t="str">
        <f>IF(OR(A29="",H29&lt;&gt;""),"",C29/INDEX('مواد اولیه'!$G$5:$G$84,MATCH(B29,'مواد اولیه'!$A$5:$A$84,0)))</f>
      </c>
      <c r="H29" s="4" t="str">
        <f>IF(AND(A29="",B29="",C29=""),"",IF(OR(A29="",B29="",C29&lt;=0),"ورودی ناقص",IF(COUNTIF('مواد اولیه'!$A$5:$A$84,B29)&lt;&gt;1,"کد ماده نامعتبر",IF(INDEX('مواد اولیه'!$J$5:$J$84,MATCH(B29,'مواد اولیه'!$A$5:$A$84,0))&lt;&gt;"","ماده نیازمند اصلاح",IF(COUNTIF('منو و فروش'!$A$5:$A$44,A29)=0,"کد غذا در منو نیست","")))))</f>
      </c>
    </row>
    <row r="30" ht="26" customHeight="1">
      <c r="A30" s="23"/>
      <c r="B30" s="23"/>
      <c r="C30" s="24"/>
      <c r="D30" s="10" t="str">
        <f>IF(OR(A30="",H30&lt;&gt;""),"",INDEX('مواد اولیه'!$D$5:$D$84,MATCH(B30,'مواد اولیه'!$A$5:$A$84,0)))</f>
      </c>
      <c r="E30" s="10" t="str">
        <f>IF(OR(A30="",H30&lt;&gt;""),"",INDEX('مواد اولیه'!$I$5:$I$84,MATCH(B30,'مواد اولیه'!$A$5:$A$84,0)))</f>
      </c>
      <c r="F30" s="10" t="str">
        <f>IF(OR(A30="",H30&lt;&gt;""),"",C30*E30)</f>
      </c>
      <c r="G30" s="10" t="str">
        <f>IF(OR(A30="",H30&lt;&gt;""),"",C30/INDEX('مواد اولیه'!$G$5:$G$84,MATCH(B30,'مواد اولیه'!$A$5:$A$84,0)))</f>
      </c>
      <c r="H30" s="4" t="str">
        <f>IF(AND(A30="",B30="",C30=""),"",IF(OR(A30="",B30="",C30&lt;=0),"ورودی ناقص",IF(COUNTIF('مواد اولیه'!$A$5:$A$84,B30)&lt;&gt;1,"کد ماده نامعتبر",IF(INDEX('مواد اولیه'!$J$5:$J$84,MATCH(B30,'مواد اولیه'!$A$5:$A$84,0))&lt;&gt;"","ماده نیازمند اصلاح",IF(COUNTIF('منو و فروش'!$A$5:$A$44,A30)=0,"کد غذا در منو نیست","")))))</f>
      </c>
    </row>
    <row r="31" ht="26" customHeight="1">
      <c r="A31" s="23"/>
      <c r="B31" s="23"/>
      <c r="C31" s="24"/>
      <c r="D31" s="10" t="str">
        <f>IF(OR(A31="",H31&lt;&gt;""),"",INDEX('مواد اولیه'!$D$5:$D$84,MATCH(B31,'مواد اولیه'!$A$5:$A$84,0)))</f>
      </c>
      <c r="E31" s="10" t="str">
        <f>IF(OR(A31="",H31&lt;&gt;""),"",INDEX('مواد اولیه'!$I$5:$I$84,MATCH(B31,'مواد اولیه'!$A$5:$A$84,0)))</f>
      </c>
      <c r="F31" s="10" t="str">
        <f>IF(OR(A31="",H31&lt;&gt;""),"",C31*E31)</f>
      </c>
      <c r="G31" s="10" t="str">
        <f>IF(OR(A31="",H31&lt;&gt;""),"",C31/INDEX('مواد اولیه'!$G$5:$G$84,MATCH(B31,'مواد اولیه'!$A$5:$A$84,0)))</f>
      </c>
      <c r="H31" s="4" t="str">
        <f>IF(AND(A31="",B31="",C31=""),"",IF(OR(A31="",B31="",C31&lt;=0),"ورودی ناقص",IF(COUNTIF('مواد اولیه'!$A$5:$A$84,B31)&lt;&gt;1,"کد ماده نامعتبر",IF(INDEX('مواد اولیه'!$J$5:$J$84,MATCH(B31,'مواد اولیه'!$A$5:$A$84,0))&lt;&gt;"","ماده نیازمند اصلاح",IF(COUNTIF('منو و فروش'!$A$5:$A$44,A31)=0,"کد غذا در منو نیست","")))))</f>
      </c>
    </row>
    <row r="32" ht="26" customHeight="1">
      <c r="A32" s="23"/>
      <c r="B32" s="23"/>
      <c r="C32" s="24"/>
      <c r="D32" s="10" t="str">
        <f>IF(OR(A32="",H32&lt;&gt;""),"",INDEX('مواد اولیه'!$D$5:$D$84,MATCH(B32,'مواد اولیه'!$A$5:$A$84,0)))</f>
      </c>
      <c r="E32" s="10" t="str">
        <f>IF(OR(A32="",H32&lt;&gt;""),"",INDEX('مواد اولیه'!$I$5:$I$84,MATCH(B32,'مواد اولیه'!$A$5:$A$84,0)))</f>
      </c>
      <c r="F32" s="10" t="str">
        <f>IF(OR(A32="",H32&lt;&gt;""),"",C32*E32)</f>
      </c>
      <c r="G32" s="10" t="str">
        <f>IF(OR(A32="",H32&lt;&gt;""),"",C32/INDEX('مواد اولیه'!$G$5:$G$84,MATCH(B32,'مواد اولیه'!$A$5:$A$84,0)))</f>
      </c>
      <c r="H32" s="4" t="str">
        <f>IF(AND(A32="",B32="",C32=""),"",IF(OR(A32="",B32="",C32&lt;=0),"ورودی ناقص",IF(COUNTIF('مواد اولیه'!$A$5:$A$84,B32)&lt;&gt;1,"کد ماده نامعتبر",IF(INDEX('مواد اولیه'!$J$5:$J$84,MATCH(B32,'مواد اولیه'!$A$5:$A$84,0))&lt;&gt;"","ماده نیازمند اصلاح",IF(COUNTIF('منو و فروش'!$A$5:$A$44,A32)=0,"کد غذا در منو نیست","")))))</f>
      </c>
    </row>
    <row r="33" ht="26" customHeight="1">
      <c r="A33" s="23"/>
      <c r="B33" s="23"/>
      <c r="C33" s="24"/>
      <c r="D33" s="10" t="str">
        <f>IF(OR(A33="",H33&lt;&gt;""),"",INDEX('مواد اولیه'!$D$5:$D$84,MATCH(B33,'مواد اولیه'!$A$5:$A$84,0)))</f>
      </c>
      <c r="E33" s="10" t="str">
        <f>IF(OR(A33="",H33&lt;&gt;""),"",INDEX('مواد اولیه'!$I$5:$I$84,MATCH(B33,'مواد اولیه'!$A$5:$A$84,0)))</f>
      </c>
      <c r="F33" s="10" t="str">
        <f>IF(OR(A33="",H33&lt;&gt;""),"",C33*E33)</f>
      </c>
      <c r="G33" s="10" t="str">
        <f>IF(OR(A33="",H33&lt;&gt;""),"",C33/INDEX('مواد اولیه'!$G$5:$G$84,MATCH(B33,'مواد اولیه'!$A$5:$A$84,0)))</f>
      </c>
      <c r="H33" s="4" t="str">
        <f>IF(AND(A33="",B33="",C33=""),"",IF(OR(A33="",B33="",C33&lt;=0),"ورودی ناقص",IF(COUNTIF('مواد اولیه'!$A$5:$A$84,B33)&lt;&gt;1,"کد ماده نامعتبر",IF(INDEX('مواد اولیه'!$J$5:$J$84,MATCH(B33,'مواد اولیه'!$A$5:$A$84,0))&lt;&gt;"","ماده نیازمند اصلاح",IF(COUNTIF('منو و فروش'!$A$5:$A$44,A33)=0,"کد غذا در منو نیست","")))))</f>
      </c>
    </row>
    <row r="34" ht="26" customHeight="1">
      <c r="A34" s="23"/>
      <c r="B34" s="23"/>
      <c r="C34" s="24"/>
      <c r="D34" s="10" t="str">
        <f>IF(OR(A34="",H34&lt;&gt;""),"",INDEX('مواد اولیه'!$D$5:$D$84,MATCH(B34,'مواد اولیه'!$A$5:$A$84,0)))</f>
      </c>
      <c r="E34" s="10" t="str">
        <f>IF(OR(A34="",H34&lt;&gt;""),"",INDEX('مواد اولیه'!$I$5:$I$84,MATCH(B34,'مواد اولیه'!$A$5:$A$84,0)))</f>
      </c>
      <c r="F34" s="10" t="str">
        <f>IF(OR(A34="",H34&lt;&gt;""),"",C34*E34)</f>
      </c>
      <c r="G34" s="10" t="str">
        <f>IF(OR(A34="",H34&lt;&gt;""),"",C34/INDEX('مواد اولیه'!$G$5:$G$84,MATCH(B34,'مواد اولیه'!$A$5:$A$84,0)))</f>
      </c>
      <c r="H34" s="4" t="str">
        <f>IF(AND(A34="",B34="",C34=""),"",IF(OR(A34="",B34="",C34&lt;=0),"ورودی ناقص",IF(COUNTIF('مواد اولیه'!$A$5:$A$84,B34)&lt;&gt;1,"کد ماده نامعتبر",IF(INDEX('مواد اولیه'!$J$5:$J$84,MATCH(B34,'مواد اولیه'!$A$5:$A$84,0))&lt;&gt;"","ماده نیازمند اصلاح",IF(COUNTIF('منو و فروش'!$A$5:$A$44,A34)=0,"کد غذا در منو نیست","")))))</f>
      </c>
    </row>
    <row r="35" ht="26" customHeight="1">
      <c r="A35" s="23"/>
      <c r="B35" s="23"/>
      <c r="C35" s="24"/>
      <c r="D35" s="10" t="str">
        <f>IF(OR(A35="",H35&lt;&gt;""),"",INDEX('مواد اولیه'!$D$5:$D$84,MATCH(B35,'مواد اولیه'!$A$5:$A$84,0)))</f>
      </c>
      <c r="E35" s="10" t="str">
        <f>IF(OR(A35="",H35&lt;&gt;""),"",INDEX('مواد اولیه'!$I$5:$I$84,MATCH(B35,'مواد اولیه'!$A$5:$A$84,0)))</f>
      </c>
      <c r="F35" s="10" t="str">
        <f>IF(OR(A35="",H35&lt;&gt;""),"",C35*E35)</f>
      </c>
      <c r="G35" s="10" t="str">
        <f>IF(OR(A35="",H35&lt;&gt;""),"",C35/INDEX('مواد اولیه'!$G$5:$G$84,MATCH(B35,'مواد اولیه'!$A$5:$A$84,0)))</f>
      </c>
      <c r="H35" s="4" t="str">
        <f>IF(AND(A35="",B35="",C35=""),"",IF(OR(A35="",B35="",C35&lt;=0),"ورودی ناقص",IF(COUNTIF('مواد اولیه'!$A$5:$A$84,B35)&lt;&gt;1,"کد ماده نامعتبر",IF(INDEX('مواد اولیه'!$J$5:$J$84,MATCH(B35,'مواد اولیه'!$A$5:$A$84,0))&lt;&gt;"","ماده نیازمند اصلاح",IF(COUNTIF('منو و فروش'!$A$5:$A$44,A35)=0,"کد غذا در منو نیست","")))))</f>
      </c>
    </row>
    <row r="36" ht="26" customHeight="1">
      <c r="A36" s="23"/>
      <c r="B36" s="23"/>
      <c r="C36" s="24"/>
      <c r="D36" s="10" t="str">
        <f>IF(OR(A36="",H36&lt;&gt;""),"",INDEX('مواد اولیه'!$D$5:$D$84,MATCH(B36,'مواد اولیه'!$A$5:$A$84,0)))</f>
      </c>
      <c r="E36" s="10" t="str">
        <f>IF(OR(A36="",H36&lt;&gt;""),"",INDEX('مواد اولیه'!$I$5:$I$84,MATCH(B36,'مواد اولیه'!$A$5:$A$84,0)))</f>
      </c>
      <c r="F36" s="10" t="str">
        <f>IF(OR(A36="",H36&lt;&gt;""),"",C36*E36)</f>
      </c>
      <c r="G36" s="10" t="str">
        <f>IF(OR(A36="",H36&lt;&gt;""),"",C36/INDEX('مواد اولیه'!$G$5:$G$84,MATCH(B36,'مواد اولیه'!$A$5:$A$84,0)))</f>
      </c>
      <c r="H36" s="4" t="str">
        <f>IF(AND(A36="",B36="",C36=""),"",IF(OR(A36="",B36="",C36&lt;=0),"ورودی ناقص",IF(COUNTIF('مواد اولیه'!$A$5:$A$84,B36)&lt;&gt;1,"کد ماده نامعتبر",IF(INDEX('مواد اولیه'!$J$5:$J$84,MATCH(B36,'مواد اولیه'!$A$5:$A$84,0))&lt;&gt;"","ماده نیازمند اصلاح",IF(COUNTIF('منو و فروش'!$A$5:$A$44,A36)=0,"کد غذا در منو نیست","")))))</f>
      </c>
    </row>
    <row r="37" ht="26" customHeight="1">
      <c r="A37" s="23"/>
      <c r="B37" s="23"/>
      <c r="C37" s="24"/>
      <c r="D37" s="10" t="str">
        <f>IF(OR(A37="",H37&lt;&gt;""),"",INDEX('مواد اولیه'!$D$5:$D$84,MATCH(B37,'مواد اولیه'!$A$5:$A$84,0)))</f>
      </c>
      <c r="E37" s="10" t="str">
        <f>IF(OR(A37="",H37&lt;&gt;""),"",INDEX('مواد اولیه'!$I$5:$I$84,MATCH(B37,'مواد اولیه'!$A$5:$A$84,0)))</f>
      </c>
      <c r="F37" s="10" t="str">
        <f>IF(OR(A37="",H37&lt;&gt;""),"",C37*E37)</f>
      </c>
      <c r="G37" s="10" t="str">
        <f>IF(OR(A37="",H37&lt;&gt;""),"",C37/INDEX('مواد اولیه'!$G$5:$G$84,MATCH(B37,'مواد اولیه'!$A$5:$A$84,0)))</f>
      </c>
      <c r="H37" s="4" t="str">
        <f>IF(AND(A37="",B37="",C37=""),"",IF(OR(A37="",B37="",C37&lt;=0),"ورودی ناقص",IF(COUNTIF('مواد اولیه'!$A$5:$A$84,B37)&lt;&gt;1,"کد ماده نامعتبر",IF(INDEX('مواد اولیه'!$J$5:$J$84,MATCH(B37,'مواد اولیه'!$A$5:$A$84,0))&lt;&gt;"","ماده نیازمند اصلاح",IF(COUNTIF('منو و فروش'!$A$5:$A$44,A37)=0,"کد غذا در منو نیست","")))))</f>
      </c>
    </row>
    <row r="38" ht="26" customHeight="1">
      <c r="A38" s="23"/>
      <c r="B38" s="23"/>
      <c r="C38" s="24"/>
      <c r="D38" s="10" t="str">
        <f>IF(OR(A38="",H38&lt;&gt;""),"",INDEX('مواد اولیه'!$D$5:$D$84,MATCH(B38,'مواد اولیه'!$A$5:$A$84,0)))</f>
      </c>
      <c r="E38" s="10" t="str">
        <f>IF(OR(A38="",H38&lt;&gt;""),"",INDEX('مواد اولیه'!$I$5:$I$84,MATCH(B38,'مواد اولیه'!$A$5:$A$84,0)))</f>
      </c>
      <c r="F38" s="10" t="str">
        <f>IF(OR(A38="",H38&lt;&gt;""),"",C38*E38)</f>
      </c>
      <c r="G38" s="10" t="str">
        <f>IF(OR(A38="",H38&lt;&gt;""),"",C38/INDEX('مواد اولیه'!$G$5:$G$84,MATCH(B38,'مواد اولیه'!$A$5:$A$84,0)))</f>
      </c>
      <c r="H38" s="4" t="str">
        <f>IF(AND(A38="",B38="",C38=""),"",IF(OR(A38="",B38="",C38&lt;=0),"ورودی ناقص",IF(COUNTIF('مواد اولیه'!$A$5:$A$84,B38)&lt;&gt;1,"کد ماده نامعتبر",IF(INDEX('مواد اولیه'!$J$5:$J$84,MATCH(B38,'مواد اولیه'!$A$5:$A$84,0))&lt;&gt;"","ماده نیازمند اصلاح",IF(COUNTIF('منو و فروش'!$A$5:$A$44,A38)=0,"کد غذا در منو نیست","")))))</f>
      </c>
    </row>
    <row r="39" ht="26" customHeight="1">
      <c r="A39" s="23"/>
      <c r="B39" s="23"/>
      <c r="C39" s="24"/>
      <c r="D39" s="10" t="str">
        <f>IF(OR(A39="",H39&lt;&gt;""),"",INDEX('مواد اولیه'!$D$5:$D$84,MATCH(B39,'مواد اولیه'!$A$5:$A$84,0)))</f>
      </c>
      <c r="E39" s="10" t="str">
        <f>IF(OR(A39="",H39&lt;&gt;""),"",INDEX('مواد اولیه'!$I$5:$I$84,MATCH(B39,'مواد اولیه'!$A$5:$A$84,0)))</f>
      </c>
      <c r="F39" s="10" t="str">
        <f>IF(OR(A39="",H39&lt;&gt;""),"",C39*E39)</f>
      </c>
      <c r="G39" s="10" t="str">
        <f>IF(OR(A39="",H39&lt;&gt;""),"",C39/INDEX('مواد اولیه'!$G$5:$G$84,MATCH(B39,'مواد اولیه'!$A$5:$A$84,0)))</f>
      </c>
      <c r="H39" s="4" t="str">
        <f>IF(AND(A39="",B39="",C39=""),"",IF(OR(A39="",B39="",C39&lt;=0),"ورودی ناقص",IF(COUNTIF('مواد اولیه'!$A$5:$A$84,B39)&lt;&gt;1,"کد ماده نامعتبر",IF(INDEX('مواد اولیه'!$J$5:$J$84,MATCH(B39,'مواد اولیه'!$A$5:$A$84,0))&lt;&gt;"","ماده نیازمند اصلاح",IF(COUNTIF('منو و فروش'!$A$5:$A$44,A39)=0,"کد غذا در منو نیست","")))))</f>
      </c>
    </row>
    <row r="40" ht="26" customHeight="1">
      <c r="A40" s="23"/>
      <c r="B40" s="23"/>
      <c r="C40" s="24"/>
      <c r="D40" s="10" t="str">
        <f>IF(OR(A40="",H40&lt;&gt;""),"",INDEX('مواد اولیه'!$D$5:$D$84,MATCH(B40,'مواد اولیه'!$A$5:$A$84,0)))</f>
      </c>
      <c r="E40" s="10" t="str">
        <f>IF(OR(A40="",H40&lt;&gt;""),"",INDEX('مواد اولیه'!$I$5:$I$84,MATCH(B40,'مواد اولیه'!$A$5:$A$84,0)))</f>
      </c>
      <c r="F40" s="10" t="str">
        <f>IF(OR(A40="",H40&lt;&gt;""),"",C40*E40)</f>
      </c>
      <c r="G40" s="10" t="str">
        <f>IF(OR(A40="",H40&lt;&gt;""),"",C40/INDEX('مواد اولیه'!$G$5:$G$84,MATCH(B40,'مواد اولیه'!$A$5:$A$84,0)))</f>
      </c>
      <c r="H40" s="4" t="str">
        <f>IF(AND(A40="",B40="",C40=""),"",IF(OR(A40="",B40="",C40&lt;=0),"ورودی ناقص",IF(COUNTIF('مواد اولیه'!$A$5:$A$84,B40)&lt;&gt;1,"کد ماده نامعتبر",IF(INDEX('مواد اولیه'!$J$5:$J$84,MATCH(B40,'مواد اولیه'!$A$5:$A$84,0))&lt;&gt;"","ماده نیازمند اصلاح",IF(COUNTIF('منو و فروش'!$A$5:$A$44,A40)=0,"کد غذا در منو نیست","")))))</f>
      </c>
    </row>
    <row r="41" ht="26" customHeight="1">
      <c r="A41" s="23"/>
      <c r="B41" s="23"/>
      <c r="C41" s="24"/>
      <c r="D41" s="10" t="str">
        <f>IF(OR(A41="",H41&lt;&gt;""),"",INDEX('مواد اولیه'!$D$5:$D$84,MATCH(B41,'مواد اولیه'!$A$5:$A$84,0)))</f>
      </c>
      <c r="E41" s="10" t="str">
        <f>IF(OR(A41="",H41&lt;&gt;""),"",INDEX('مواد اولیه'!$I$5:$I$84,MATCH(B41,'مواد اولیه'!$A$5:$A$84,0)))</f>
      </c>
      <c r="F41" s="10" t="str">
        <f>IF(OR(A41="",H41&lt;&gt;""),"",C41*E41)</f>
      </c>
      <c r="G41" s="10" t="str">
        <f>IF(OR(A41="",H41&lt;&gt;""),"",C41/INDEX('مواد اولیه'!$G$5:$G$84,MATCH(B41,'مواد اولیه'!$A$5:$A$84,0)))</f>
      </c>
      <c r="H41" s="4" t="str">
        <f>IF(AND(A41="",B41="",C41=""),"",IF(OR(A41="",B41="",C41&lt;=0),"ورودی ناقص",IF(COUNTIF('مواد اولیه'!$A$5:$A$84,B41)&lt;&gt;1,"کد ماده نامعتبر",IF(INDEX('مواد اولیه'!$J$5:$J$84,MATCH(B41,'مواد اولیه'!$A$5:$A$84,0))&lt;&gt;"","ماده نیازمند اصلاح",IF(COUNTIF('منو و فروش'!$A$5:$A$44,A41)=0,"کد غذا در منو نیست","")))))</f>
      </c>
    </row>
    <row r="42" ht="26" customHeight="1">
      <c r="A42" s="23"/>
      <c r="B42" s="23"/>
      <c r="C42" s="24"/>
      <c r="D42" s="10" t="str">
        <f>IF(OR(A42="",H42&lt;&gt;""),"",INDEX('مواد اولیه'!$D$5:$D$84,MATCH(B42,'مواد اولیه'!$A$5:$A$84,0)))</f>
      </c>
      <c r="E42" s="10" t="str">
        <f>IF(OR(A42="",H42&lt;&gt;""),"",INDEX('مواد اولیه'!$I$5:$I$84,MATCH(B42,'مواد اولیه'!$A$5:$A$84,0)))</f>
      </c>
      <c r="F42" s="10" t="str">
        <f>IF(OR(A42="",H42&lt;&gt;""),"",C42*E42)</f>
      </c>
      <c r="G42" s="10" t="str">
        <f>IF(OR(A42="",H42&lt;&gt;""),"",C42/INDEX('مواد اولیه'!$G$5:$G$84,MATCH(B42,'مواد اولیه'!$A$5:$A$84,0)))</f>
      </c>
      <c r="H42" s="4" t="str">
        <f>IF(AND(A42="",B42="",C42=""),"",IF(OR(A42="",B42="",C42&lt;=0),"ورودی ناقص",IF(COUNTIF('مواد اولیه'!$A$5:$A$84,B42)&lt;&gt;1,"کد ماده نامعتبر",IF(INDEX('مواد اولیه'!$J$5:$J$84,MATCH(B42,'مواد اولیه'!$A$5:$A$84,0))&lt;&gt;"","ماده نیازمند اصلاح",IF(COUNTIF('منو و فروش'!$A$5:$A$44,A42)=0,"کد غذا در منو نیست","")))))</f>
      </c>
    </row>
    <row r="43" ht="26" customHeight="1">
      <c r="A43" s="23"/>
      <c r="B43" s="23"/>
      <c r="C43" s="24"/>
      <c r="D43" s="10" t="str">
        <f>IF(OR(A43="",H43&lt;&gt;""),"",INDEX('مواد اولیه'!$D$5:$D$84,MATCH(B43,'مواد اولیه'!$A$5:$A$84,0)))</f>
      </c>
      <c r="E43" s="10" t="str">
        <f>IF(OR(A43="",H43&lt;&gt;""),"",INDEX('مواد اولیه'!$I$5:$I$84,MATCH(B43,'مواد اولیه'!$A$5:$A$84,0)))</f>
      </c>
      <c r="F43" s="10" t="str">
        <f>IF(OR(A43="",H43&lt;&gt;""),"",C43*E43)</f>
      </c>
      <c r="G43" s="10" t="str">
        <f>IF(OR(A43="",H43&lt;&gt;""),"",C43/INDEX('مواد اولیه'!$G$5:$G$84,MATCH(B43,'مواد اولیه'!$A$5:$A$84,0)))</f>
      </c>
      <c r="H43" s="4" t="str">
        <f>IF(AND(A43="",B43="",C43=""),"",IF(OR(A43="",B43="",C43&lt;=0),"ورودی ناقص",IF(COUNTIF('مواد اولیه'!$A$5:$A$84,B43)&lt;&gt;1,"کد ماده نامعتبر",IF(INDEX('مواد اولیه'!$J$5:$J$84,MATCH(B43,'مواد اولیه'!$A$5:$A$84,0))&lt;&gt;"","ماده نیازمند اصلاح",IF(COUNTIF('منو و فروش'!$A$5:$A$44,A43)=0,"کد غذا در منو نیست","")))))</f>
      </c>
    </row>
    <row r="44" ht="26" customHeight="1">
      <c r="A44" s="23"/>
      <c r="B44" s="23"/>
      <c r="C44" s="24"/>
      <c r="D44" s="10" t="str">
        <f>IF(OR(A44="",H44&lt;&gt;""),"",INDEX('مواد اولیه'!$D$5:$D$84,MATCH(B44,'مواد اولیه'!$A$5:$A$84,0)))</f>
      </c>
      <c r="E44" s="10" t="str">
        <f>IF(OR(A44="",H44&lt;&gt;""),"",INDEX('مواد اولیه'!$I$5:$I$84,MATCH(B44,'مواد اولیه'!$A$5:$A$84,0)))</f>
      </c>
      <c r="F44" s="10" t="str">
        <f>IF(OR(A44="",H44&lt;&gt;""),"",C44*E44)</f>
      </c>
      <c r="G44" s="10" t="str">
        <f>IF(OR(A44="",H44&lt;&gt;""),"",C44/INDEX('مواد اولیه'!$G$5:$G$84,MATCH(B44,'مواد اولیه'!$A$5:$A$84,0)))</f>
      </c>
      <c r="H44" s="4" t="str">
        <f>IF(AND(A44="",B44="",C44=""),"",IF(OR(A44="",B44="",C44&lt;=0),"ورودی ناقص",IF(COUNTIF('مواد اولیه'!$A$5:$A$84,B44)&lt;&gt;1,"کد ماده نامعتبر",IF(INDEX('مواد اولیه'!$J$5:$J$84,MATCH(B44,'مواد اولیه'!$A$5:$A$84,0))&lt;&gt;"","ماده نیازمند اصلاح",IF(COUNTIF('منو و فروش'!$A$5:$A$44,A44)=0,"کد غذا در منو نیست","")))))</f>
      </c>
    </row>
    <row r="45" ht="26" customHeight="1">
      <c r="A45" s="23"/>
      <c r="B45" s="23"/>
      <c r="C45" s="24"/>
      <c r="D45" s="10" t="str">
        <f>IF(OR(A45="",H45&lt;&gt;""),"",INDEX('مواد اولیه'!$D$5:$D$84,MATCH(B45,'مواد اولیه'!$A$5:$A$84,0)))</f>
      </c>
      <c r="E45" s="10" t="str">
        <f>IF(OR(A45="",H45&lt;&gt;""),"",INDEX('مواد اولیه'!$I$5:$I$84,MATCH(B45,'مواد اولیه'!$A$5:$A$84,0)))</f>
      </c>
      <c r="F45" s="10" t="str">
        <f>IF(OR(A45="",H45&lt;&gt;""),"",C45*E45)</f>
      </c>
      <c r="G45" s="10" t="str">
        <f>IF(OR(A45="",H45&lt;&gt;""),"",C45/INDEX('مواد اولیه'!$G$5:$G$84,MATCH(B45,'مواد اولیه'!$A$5:$A$84,0)))</f>
      </c>
      <c r="H45" s="4" t="str">
        <f>IF(AND(A45="",B45="",C45=""),"",IF(OR(A45="",B45="",C45&lt;=0),"ورودی ناقص",IF(COUNTIF('مواد اولیه'!$A$5:$A$84,B45)&lt;&gt;1,"کد ماده نامعتبر",IF(INDEX('مواد اولیه'!$J$5:$J$84,MATCH(B45,'مواد اولیه'!$A$5:$A$84,0))&lt;&gt;"","ماده نیازمند اصلاح",IF(COUNTIF('منو و فروش'!$A$5:$A$44,A45)=0,"کد غذا در منو نیست","")))))</f>
      </c>
    </row>
    <row r="46" ht="26" customHeight="1">
      <c r="A46" s="23"/>
      <c r="B46" s="23"/>
      <c r="C46" s="24"/>
      <c r="D46" s="10" t="str">
        <f>IF(OR(A46="",H46&lt;&gt;""),"",INDEX('مواد اولیه'!$D$5:$D$84,MATCH(B46,'مواد اولیه'!$A$5:$A$84,0)))</f>
      </c>
      <c r="E46" s="10" t="str">
        <f>IF(OR(A46="",H46&lt;&gt;""),"",INDEX('مواد اولیه'!$I$5:$I$84,MATCH(B46,'مواد اولیه'!$A$5:$A$84,0)))</f>
      </c>
      <c r="F46" s="10" t="str">
        <f>IF(OR(A46="",H46&lt;&gt;""),"",C46*E46)</f>
      </c>
      <c r="G46" s="10" t="str">
        <f>IF(OR(A46="",H46&lt;&gt;""),"",C46/INDEX('مواد اولیه'!$G$5:$G$84,MATCH(B46,'مواد اولیه'!$A$5:$A$84,0)))</f>
      </c>
      <c r="H46" s="4" t="str">
        <f>IF(AND(A46="",B46="",C46=""),"",IF(OR(A46="",B46="",C46&lt;=0),"ورودی ناقص",IF(COUNTIF('مواد اولیه'!$A$5:$A$84,B46)&lt;&gt;1,"کد ماده نامعتبر",IF(INDEX('مواد اولیه'!$J$5:$J$84,MATCH(B46,'مواد اولیه'!$A$5:$A$84,0))&lt;&gt;"","ماده نیازمند اصلاح",IF(COUNTIF('منو و فروش'!$A$5:$A$44,A46)=0,"کد غذا در منو نیست","")))))</f>
      </c>
    </row>
    <row r="47" ht="26" customHeight="1">
      <c r="A47" s="23"/>
      <c r="B47" s="23"/>
      <c r="C47" s="24"/>
      <c r="D47" s="10" t="str">
        <f>IF(OR(A47="",H47&lt;&gt;""),"",INDEX('مواد اولیه'!$D$5:$D$84,MATCH(B47,'مواد اولیه'!$A$5:$A$84,0)))</f>
      </c>
      <c r="E47" s="10" t="str">
        <f>IF(OR(A47="",H47&lt;&gt;""),"",INDEX('مواد اولیه'!$I$5:$I$84,MATCH(B47,'مواد اولیه'!$A$5:$A$84,0)))</f>
      </c>
      <c r="F47" s="10" t="str">
        <f>IF(OR(A47="",H47&lt;&gt;""),"",C47*E47)</f>
      </c>
      <c r="G47" s="10" t="str">
        <f>IF(OR(A47="",H47&lt;&gt;""),"",C47/INDEX('مواد اولیه'!$G$5:$G$84,MATCH(B47,'مواد اولیه'!$A$5:$A$84,0)))</f>
      </c>
      <c r="H47" s="4" t="str">
        <f>IF(AND(A47="",B47="",C47=""),"",IF(OR(A47="",B47="",C47&lt;=0),"ورودی ناقص",IF(COUNTIF('مواد اولیه'!$A$5:$A$84,B47)&lt;&gt;1,"کد ماده نامعتبر",IF(INDEX('مواد اولیه'!$J$5:$J$84,MATCH(B47,'مواد اولیه'!$A$5:$A$84,0))&lt;&gt;"","ماده نیازمند اصلاح",IF(COUNTIF('منو و فروش'!$A$5:$A$44,A47)=0,"کد غذا در منو نیست","")))))</f>
      </c>
    </row>
    <row r="48" ht="26" customHeight="1">
      <c r="A48" s="23"/>
      <c r="B48" s="23"/>
      <c r="C48" s="24"/>
      <c r="D48" s="10" t="str">
        <f>IF(OR(A48="",H48&lt;&gt;""),"",INDEX('مواد اولیه'!$D$5:$D$84,MATCH(B48,'مواد اولیه'!$A$5:$A$84,0)))</f>
      </c>
      <c r="E48" s="10" t="str">
        <f>IF(OR(A48="",H48&lt;&gt;""),"",INDEX('مواد اولیه'!$I$5:$I$84,MATCH(B48,'مواد اولیه'!$A$5:$A$84,0)))</f>
      </c>
      <c r="F48" s="10" t="str">
        <f>IF(OR(A48="",H48&lt;&gt;""),"",C48*E48)</f>
      </c>
      <c r="G48" s="10" t="str">
        <f>IF(OR(A48="",H48&lt;&gt;""),"",C48/INDEX('مواد اولیه'!$G$5:$G$84,MATCH(B48,'مواد اولیه'!$A$5:$A$84,0)))</f>
      </c>
      <c r="H48" s="4" t="str">
        <f>IF(AND(A48="",B48="",C48=""),"",IF(OR(A48="",B48="",C48&lt;=0),"ورودی ناقص",IF(COUNTIF('مواد اولیه'!$A$5:$A$84,B48)&lt;&gt;1,"کد ماده نامعتبر",IF(INDEX('مواد اولیه'!$J$5:$J$84,MATCH(B48,'مواد اولیه'!$A$5:$A$84,0))&lt;&gt;"","ماده نیازمند اصلاح",IF(COUNTIF('منو و فروش'!$A$5:$A$44,A48)=0,"کد غذا در منو نیست","")))))</f>
      </c>
    </row>
    <row r="49" ht="26" customHeight="1">
      <c r="A49" s="23"/>
      <c r="B49" s="23"/>
      <c r="C49" s="24"/>
      <c r="D49" s="10" t="str">
        <f>IF(OR(A49="",H49&lt;&gt;""),"",INDEX('مواد اولیه'!$D$5:$D$84,MATCH(B49,'مواد اولیه'!$A$5:$A$84,0)))</f>
      </c>
      <c r="E49" s="10" t="str">
        <f>IF(OR(A49="",H49&lt;&gt;""),"",INDEX('مواد اولیه'!$I$5:$I$84,MATCH(B49,'مواد اولیه'!$A$5:$A$84,0)))</f>
      </c>
      <c r="F49" s="10" t="str">
        <f>IF(OR(A49="",H49&lt;&gt;""),"",C49*E49)</f>
      </c>
      <c r="G49" s="10" t="str">
        <f>IF(OR(A49="",H49&lt;&gt;""),"",C49/INDEX('مواد اولیه'!$G$5:$G$84,MATCH(B49,'مواد اولیه'!$A$5:$A$84,0)))</f>
      </c>
      <c r="H49" s="4" t="str">
        <f>IF(AND(A49="",B49="",C49=""),"",IF(OR(A49="",B49="",C49&lt;=0),"ورودی ناقص",IF(COUNTIF('مواد اولیه'!$A$5:$A$84,B49)&lt;&gt;1,"کد ماده نامعتبر",IF(INDEX('مواد اولیه'!$J$5:$J$84,MATCH(B49,'مواد اولیه'!$A$5:$A$84,0))&lt;&gt;"","ماده نیازمند اصلاح",IF(COUNTIF('منو و فروش'!$A$5:$A$44,A49)=0,"کد غذا در منو نیست","")))))</f>
      </c>
    </row>
    <row r="50" ht="26" customHeight="1">
      <c r="A50" s="23"/>
      <c r="B50" s="23"/>
      <c r="C50" s="24"/>
      <c r="D50" s="10" t="str">
        <f>IF(OR(A50="",H50&lt;&gt;""),"",INDEX('مواد اولیه'!$D$5:$D$84,MATCH(B50,'مواد اولیه'!$A$5:$A$84,0)))</f>
      </c>
      <c r="E50" s="10" t="str">
        <f>IF(OR(A50="",H50&lt;&gt;""),"",INDEX('مواد اولیه'!$I$5:$I$84,MATCH(B50,'مواد اولیه'!$A$5:$A$84,0)))</f>
      </c>
      <c r="F50" s="10" t="str">
        <f>IF(OR(A50="",H50&lt;&gt;""),"",C50*E50)</f>
      </c>
      <c r="G50" s="10" t="str">
        <f>IF(OR(A50="",H50&lt;&gt;""),"",C50/INDEX('مواد اولیه'!$G$5:$G$84,MATCH(B50,'مواد اولیه'!$A$5:$A$84,0)))</f>
      </c>
      <c r="H50" s="4" t="str">
        <f>IF(AND(A50="",B50="",C50=""),"",IF(OR(A50="",B50="",C50&lt;=0),"ورودی ناقص",IF(COUNTIF('مواد اولیه'!$A$5:$A$84,B50)&lt;&gt;1,"کد ماده نامعتبر",IF(INDEX('مواد اولیه'!$J$5:$J$84,MATCH(B50,'مواد اولیه'!$A$5:$A$84,0))&lt;&gt;"","ماده نیازمند اصلاح",IF(COUNTIF('منو و فروش'!$A$5:$A$44,A50)=0,"کد غذا در منو نیست","")))))</f>
      </c>
    </row>
    <row r="51" ht="26" customHeight="1">
      <c r="A51" s="23"/>
      <c r="B51" s="23"/>
      <c r="C51" s="24"/>
      <c r="D51" s="10" t="str">
        <f>IF(OR(A51="",H51&lt;&gt;""),"",INDEX('مواد اولیه'!$D$5:$D$84,MATCH(B51,'مواد اولیه'!$A$5:$A$84,0)))</f>
      </c>
      <c r="E51" s="10" t="str">
        <f>IF(OR(A51="",H51&lt;&gt;""),"",INDEX('مواد اولیه'!$I$5:$I$84,MATCH(B51,'مواد اولیه'!$A$5:$A$84,0)))</f>
      </c>
      <c r="F51" s="10" t="str">
        <f>IF(OR(A51="",H51&lt;&gt;""),"",C51*E51)</f>
      </c>
      <c r="G51" s="10" t="str">
        <f>IF(OR(A51="",H51&lt;&gt;""),"",C51/INDEX('مواد اولیه'!$G$5:$G$84,MATCH(B51,'مواد اولیه'!$A$5:$A$84,0)))</f>
      </c>
      <c r="H51" s="4" t="str">
        <f>IF(AND(A51="",B51="",C51=""),"",IF(OR(A51="",B51="",C51&lt;=0),"ورودی ناقص",IF(COUNTIF('مواد اولیه'!$A$5:$A$84,B51)&lt;&gt;1,"کد ماده نامعتبر",IF(INDEX('مواد اولیه'!$J$5:$J$84,MATCH(B51,'مواد اولیه'!$A$5:$A$84,0))&lt;&gt;"","ماده نیازمند اصلاح",IF(COUNTIF('منو و فروش'!$A$5:$A$44,A51)=0,"کد غذا در منو نیست","")))))</f>
      </c>
    </row>
    <row r="52" ht="26" customHeight="1">
      <c r="A52" s="23"/>
      <c r="B52" s="23"/>
      <c r="C52" s="24"/>
      <c r="D52" s="10" t="str">
        <f>IF(OR(A52="",H52&lt;&gt;""),"",INDEX('مواد اولیه'!$D$5:$D$84,MATCH(B52,'مواد اولیه'!$A$5:$A$84,0)))</f>
      </c>
      <c r="E52" s="10" t="str">
        <f>IF(OR(A52="",H52&lt;&gt;""),"",INDEX('مواد اولیه'!$I$5:$I$84,MATCH(B52,'مواد اولیه'!$A$5:$A$84,0)))</f>
      </c>
      <c r="F52" s="10" t="str">
        <f>IF(OR(A52="",H52&lt;&gt;""),"",C52*E52)</f>
      </c>
      <c r="G52" s="10" t="str">
        <f>IF(OR(A52="",H52&lt;&gt;""),"",C52/INDEX('مواد اولیه'!$G$5:$G$84,MATCH(B52,'مواد اولیه'!$A$5:$A$84,0)))</f>
      </c>
      <c r="H52" s="4" t="str">
        <f>IF(AND(A52="",B52="",C52=""),"",IF(OR(A52="",B52="",C52&lt;=0),"ورودی ناقص",IF(COUNTIF('مواد اولیه'!$A$5:$A$84,B52)&lt;&gt;1,"کد ماده نامعتبر",IF(INDEX('مواد اولیه'!$J$5:$J$84,MATCH(B52,'مواد اولیه'!$A$5:$A$84,0))&lt;&gt;"","ماده نیازمند اصلاح",IF(COUNTIF('منو و فروش'!$A$5:$A$44,A52)=0,"کد غذا در منو نیست","")))))</f>
      </c>
    </row>
    <row r="53" ht="26" customHeight="1">
      <c r="A53" s="23"/>
      <c r="B53" s="23"/>
      <c r="C53" s="24"/>
      <c r="D53" s="10" t="str">
        <f>IF(OR(A53="",H53&lt;&gt;""),"",INDEX('مواد اولیه'!$D$5:$D$84,MATCH(B53,'مواد اولیه'!$A$5:$A$84,0)))</f>
      </c>
      <c r="E53" s="10" t="str">
        <f>IF(OR(A53="",H53&lt;&gt;""),"",INDEX('مواد اولیه'!$I$5:$I$84,MATCH(B53,'مواد اولیه'!$A$5:$A$84,0)))</f>
      </c>
      <c r="F53" s="10" t="str">
        <f>IF(OR(A53="",H53&lt;&gt;""),"",C53*E53)</f>
      </c>
      <c r="G53" s="10" t="str">
        <f>IF(OR(A53="",H53&lt;&gt;""),"",C53/INDEX('مواد اولیه'!$G$5:$G$84,MATCH(B53,'مواد اولیه'!$A$5:$A$84,0)))</f>
      </c>
      <c r="H53" s="4" t="str">
        <f>IF(AND(A53="",B53="",C53=""),"",IF(OR(A53="",B53="",C53&lt;=0),"ورودی ناقص",IF(COUNTIF('مواد اولیه'!$A$5:$A$84,B53)&lt;&gt;1,"کد ماده نامعتبر",IF(INDEX('مواد اولیه'!$J$5:$J$84,MATCH(B53,'مواد اولیه'!$A$5:$A$84,0))&lt;&gt;"","ماده نیازمند اصلاح",IF(COUNTIF('منو و فروش'!$A$5:$A$44,A53)=0,"کد غذا در منو نیست","")))))</f>
      </c>
    </row>
    <row r="54" ht="26" customHeight="1">
      <c r="A54" s="23"/>
      <c r="B54" s="23"/>
      <c r="C54" s="24"/>
      <c r="D54" s="10" t="str">
        <f>IF(OR(A54="",H54&lt;&gt;""),"",INDEX('مواد اولیه'!$D$5:$D$84,MATCH(B54,'مواد اولیه'!$A$5:$A$84,0)))</f>
      </c>
      <c r="E54" s="10" t="str">
        <f>IF(OR(A54="",H54&lt;&gt;""),"",INDEX('مواد اولیه'!$I$5:$I$84,MATCH(B54,'مواد اولیه'!$A$5:$A$84,0)))</f>
      </c>
      <c r="F54" s="10" t="str">
        <f>IF(OR(A54="",H54&lt;&gt;""),"",C54*E54)</f>
      </c>
      <c r="G54" s="10" t="str">
        <f>IF(OR(A54="",H54&lt;&gt;""),"",C54/INDEX('مواد اولیه'!$G$5:$G$84,MATCH(B54,'مواد اولیه'!$A$5:$A$84,0)))</f>
      </c>
      <c r="H54" s="4" t="str">
        <f>IF(AND(A54="",B54="",C54=""),"",IF(OR(A54="",B54="",C54&lt;=0),"ورودی ناقص",IF(COUNTIF('مواد اولیه'!$A$5:$A$84,B54)&lt;&gt;1,"کد ماده نامعتبر",IF(INDEX('مواد اولیه'!$J$5:$J$84,MATCH(B54,'مواد اولیه'!$A$5:$A$84,0))&lt;&gt;"","ماده نیازمند اصلاح",IF(COUNTIF('منو و فروش'!$A$5:$A$44,A54)=0,"کد غذا در منو نیست","")))))</f>
      </c>
    </row>
    <row r="55" ht="26" customHeight="1">
      <c r="A55" s="23"/>
      <c r="B55" s="23"/>
      <c r="C55" s="24"/>
      <c r="D55" s="10" t="str">
        <f>IF(OR(A55="",H55&lt;&gt;""),"",INDEX('مواد اولیه'!$D$5:$D$84,MATCH(B55,'مواد اولیه'!$A$5:$A$84,0)))</f>
      </c>
      <c r="E55" s="10" t="str">
        <f>IF(OR(A55="",H55&lt;&gt;""),"",INDEX('مواد اولیه'!$I$5:$I$84,MATCH(B55,'مواد اولیه'!$A$5:$A$84,0)))</f>
      </c>
      <c r="F55" s="10" t="str">
        <f>IF(OR(A55="",H55&lt;&gt;""),"",C55*E55)</f>
      </c>
      <c r="G55" s="10" t="str">
        <f>IF(OR(A55="",H55&lt;&gt;""),"",C55/INDEX('مواد اولیه'!$G$5:$G$84,MATCH(B55,'مواد اولیه'!$A$5:$A$84,0)))</f>
      </c>
      <c r="H55" s="4" t="str">
        <f>IF(AND(A55="",B55="",C55=""),"",IF(OR(A55="",B55="",C55&lt;=0),"ورودی ناقص",IF(COUNTIF('مواد اولیه'!$A$5:$A$84,B55)&lt;&gt;1,"کد ماده نامعتبر",IF(INDEX('مواد اولیه'!$J$5:$J$84,MATCH(B55,'مواد اولیه'!$A$5:$A$84,0))&lt;&gt;"","ماده نیازمند اصلاح",IF(COUNTIF('منو و فروش'!$A$5:$A$44,A55)=0,"کد غذا در منو نیست","")))))</f>
      </c>
    </row>
    <row r="56" ht="26" customHeight="1">
      <c r="A56" s="23"/>
      <c r="B56" s="23"/>
      <c r="C56" s="24"/>
      <c r="D56" s="10" t="str">
        <f>IF(OR(A56="",H56&lt;&gt;""),"",INDEX('مواد اولیه'!$D$5:$D$84,MATCH(B56,'مواد اولیه'!$A$5:$A$84,0)))</f>
      </c>
      <c r="E56" s="10" t="str">
        <f>IF(OR(A56="",H56&lt;&gt;""),"",INDEX('مواد اولیه'!$I$5:$I$84,MATCH(B56,'مواد اولیه'!$A$5:$A$84,0)))</f>
      </c>
      <c r="F56" s="10" t="str">
        <f>IF(OR(A56="",H56&lt;&gt;""),"",C56*E56)</f>
      </c>
      <c r="G56" s="10" t="str">
        <f>IF(OR(A56="",H56&lt;&gt;""),"",C56/INDEX('مواد اولیه'!$G$5:$G$84,MATCH(B56,'مواد اولیه'!$A$5:$A$84,0)))</f>
      </c>
      <c r="H56" s="4" t="str">
        <f>IF(AND(A56="",B56="",C56=""),"",IF(OR(A56="",B56="",C56&lt;=0),"ورودی ناقص",IF(COUNTIF('مواد اولیه'!$A$5:$A$84,B56)&lt;&gt;1,"کد ماده نامعتبر",IF(INDEX('مواد اولیه'!$J$5:$J$84,MATCH(B56,'مواد اولیه'!$A$5:$A$84,0))&lt;&gt;"","ماده نیازمند اصلاح",IF(COUNTIF('منو و فروش'!$A$5:$A$44,A56)=0,"کد غذا در منو نیست","")))))</f>
      </c>
    </row>
    <row r="57" ht="26" customHeight="1">
      <c r="A57" s="23"/>
      <c r="B57" s="23"/>
      <c r="C57" s="24"/>
      <c r="D57" s="10" t="str">
        <f>IF(OR(A57="",H57&lt;&gt;""),"",INDEX('مواد اولیه'!$D$5:$D$84,MATCH(B57,'مواد اولیه'!$A$5:$A$84,0)))</f>
      </c>
      <c r="E57" s="10" t="str">
        <f>IF(OR(A57="",H57&lt;&gt;""),"",INDEX('مواد اولیه'!$I$5:$I$84,MATCH(B57,'مواد اولیه'!$A$5:$A$84,0)))</f>
      </c>
      <c r="F57" s="10" t="str">
        <f>IF(OR(A57="",H57&lt;&gt;""),"",C57*E57)</f>
      </c>
      <c r="G57" s="10" t="str">
        <f>IF(OR(A57="",H57&lt;&gt;""),"",C57/INDEX('مواد اولیه'!$G$5:$G$84,MATCH(B57,'مواد اولیه'!$A$5:$A$84,0)))</f>
      </c>
      <c r="H57" s="4" t="str">
        <f>IF(AND(A57="",B57="",C57=""),"",IF(OR(A57="",B57="",C57&lt;=0),"ورودی ناقص",IF(COUNTIF('مواد اولیه'!$A$5:$A$84,B57)&lt;&gt;1,"کد ماده نامعتبر",IF(INDEX('مواد اولیه'!$J$5:$J$84,MATCH(B57,'مواد اولیه'!$A$5:$A$84,0))&lt;&gt;"","ماده نیازمند اصلاح",IF(COUNTIF('منو و فروش'!$A$5:$A$44,A57)=0,"کد غذا در منو نیست","")))))</f>
      </c>
    </row>
    <row r="58" ht="26" customHeight="1">
      <c r="A58" s="23"/>
      <c r="B58" s="23"/>
      <c r="C58" s="24"/>
      <c r="D58" s="10" t="str">
        <f>IF(OR(A58="",H58&lt;&gt;""),"",INDEX('مواد اولیه'!$D$5:$D$84,MATCH(B58,'مواد اولیه'!$A$5:$A$84,0)))</f>
      </c>
      <c r="E58" s="10" t="str">
        <f>IF(OR(A58="",H58&lt;&gt;""),"",INDEX('مواد اولیه'!$I$5:$I$84,MATCH(B58,'مواد اولیه'!$A$5:$A$84,0)))</f>
      </c>
      <c r="F58" s="10" t="str">
        <f>IF(OR(A58="",H58&lt;&gt;""),"",C58*E58)</f>
      </c>
      <c r="G58" s="10" t="str">
        <f>IF(OR(A58="",H58&lt;&gt;""),"",C58/INDEX('مواد اولیه'!$G$5:$G$84,MATCH(B58,'مواد اولیه'!$A$5:$A$84,0)))</f>
      </c>
      <c r="H58" s="4" t="str">
        <f>IF(AND(A58="",B58="",C58=""),"",IF(OR(A58="",B58="",C58&lt;=0),"ورودی ناقص",IF(COUNTIF('مواد اولیه'!$A$5:$A$84,B58)&lt;&gt;1,"کد ماده نامعتبر",IF(INDEX('مواد اولیه'!$J$5:$J$84,MATCH(B58,'مواد اولیه'!$A$5:$A$84,0))&lt;&gt;"","ماده نیازمند اصلاح",IF(COUNTIF('منو و فروش'!$A$5:$A$44,A58)=0,"کد غذا در منو نیست","")))))</f>
      </c>
    </row>
    <row r="59" ht="26" customHeight="1">
      <c r="A59" s="23"/>
      <c r="B59" s="23"/>
      <c r="C59" s="24"/>
      <c r="D59" s="10" t="str">
        <f>IF(OR(A59="",H59&lt;&gt;""),"",INDEX('مواد اولیه'!$D$5:$D$84,MATCH(B59,'مواد اولیه'!$A$5:$A$84,0)))</f>
      </c>
      <c r="E59" s="10" t="str">
        <f>IF(OR(A59="",H59&lt;&gt;""),"",INDEX('مواد اولیه'!$I$5:$I$84,MATCH(B59,'مواد اولیه'!$A$5:$A$84,0)))</f>
      </c>
      <c r="F59" s="10" t="str">
        <f>IF(OR(A59="",H59&lt;&gt;""),"",C59*E59)</f>
      </c>
      <c r="G59" s="10" t="str">
        <f>IF(OR(A59="",H59&lt;&gt;""),"",C59/INDEX('مواد اولیه'!$G$5:$G$84,MATCH(B59,'مواد اولیه'!$A$5:$A$84,0)))</f>
      </c>
      <c r="H59" s="4" t="str">
        <f>IF(AND(A59="",B59="",C59=""),"",IF(OR(A59="",B59="",C59&lt;=0),"ورودی ناقص",IF(COUNTIF('مواد اولیه'!$A$5:$A$84,B59)&lt;&gt;1,"کد ماده نامعتبر",IF(INDEX('مواد اولیه'!$J$5:$J$84,MATCH(B59,'مواد اولیه'!$A$5:$A$84,0))&lt;&gt;"","ماده نیازمند اصلاح",IF(COUNTIF('منو و فروش'!$A$5:$A$44,A59)=0,"کد غذا در منو نیست","")))))</f>
      </c>
    </row>
    <row r="60" ht="26" customHeight="1">
      <c r="A60" s="23"/>
      <c r="B60" s="23"/>
      <c r="C60" s="24"/>
      <c r="D60" s="10" t="str">
        <f>IF(OR(A60="",H60&lt;&gt;""),"",INDEX('مواد اولیه'!$D$5:$D$84,MATCH(B60,'مواد اولیه'!$A$5:$A$84,0)))</f>
      </c>
      <c r="E60" s="10" t="str">
        <f>IF(OR(A60="",H60&lt;&gt;""),"",INDEX('مواد اولیه'!$I$5:$I$84,MATCH(B60,'مواد اولیه'!$A$5:$A$84,0)))</f>
      </c>
      <c r="F60" s="10" t="str">
        <f>IF(OR(A60="",H60&lt;&gt;""),"",C60*E60)</f>
      </c>
      <c r="G60" s="10" t="str">
        <f>IF(OR(A60="",H60&lt;&gt;""),"",C60/INDEX('مواد اولیه'!$G$5:$G$84,MATCH(B60,'مواد اولیه'!$A$5:$A$84,0)))</f>
      </c>
      <c r="H60" s="4" t="str">
        <f>IF(AND(A60="",B60="",C60=""),"",IF(OR(A60="",B60="",C60&lt;=0),"ورودی ناقص",IF(COUNTIF('مواد اولیه'!$A$5:$A$84,B60)&lt;&gt;1,"کد ماده نامعتبر",IF(INDEX('مواد اولیه'!$J$5:$J$84,MATCH(B60,'مواد اولیه'!$A$5:$A$84,0))&lt;&gt;"","ماده نیازمند اصلاح",IF(COUNTIF('منو و فروش'!$A$5:$A$44,A60)=0,"کد غذا در منو نیست","")))))</f>
      </c>
    </row>
    <row r="61" ht="26" customHeight="1">
      <c r="A61" s="23"/>
      <c r="B61" s="23"/>
      <c r="C61" s="24"/>
      <c r="D61" s="10" t="str">
        <f>IF(OR(A61="",H61&lt;&gt;""),"",INDEX('مواد اولیه'!$D$5:$D$84,MATCH(B61,'مواد اولیه'!$A$5:$A$84,0)))</f>
      </c>
      <c r="E61" s="10" t="str">
        <f>IF(OR(A61="",H61&lt;&gt;""),"",INDEX('مواد اولیه'!$I$5:$I$84,MATCH(B61,'مواد اولیه'!$A$5:$A$84,0)))</f>
      </c>
      <c r="F61" s="10" t="str">
        <f>IF(OR(A61="",H61&lt;&gt;""),"",C61*E61)</f>
      </c>
      <c r="G61" s="10" t="str">
        <f>IF(OR(A61="",H61&lt;&gt;""),"",C61/INDEX('مواد اولیه'!$G$5:$G$84,MATCH(B61,'مواد اولیه'!$A$5:$A$84,0)))</f>
      </c>
      <c r="H61" s="4" t="str">
        <f>IF(AND(A61="",B61="",C61=""),"",IF(OR(A61="",B61="",C61&lt;=0),"ورودی ناقص",IF(COUNTIF('مواد اولیه'!$A$5:$A$84,B61)&lt;&gt;1,"کد ماده نامعتبر",IF(INDEX('مواد اولیه'!$J$5:$J$84,MATCH(B61,'مواد اولیه'!$A$5:$A$84,0))&lt;&gt;"","ماده نیازمند اصلاح",IF(COUNTIF('منو و فروش'!$A$5:$A$44,A61)=0,"کد غذا در منو نیست","")))))</f>
      </c>
    </row>
    <row r="62" ht="26" customHeight="1">
      <c r="A62" s="23"/>
      <c r="B62" s="23"/>
      <c r="C62" s="24"/>
      <c r="D62" s="10" t="str">
        <f>IF(OR(A62="",H62&lt;&gt;""),"",INDEX('مواد اولیه'!$D$5:$D$84,MATCH(B62,'مواد اولیه'!$A$5:$A$84,0)))</f>
      </c>
      <c r="E62" s="10" t="str">
        <f>IF(OR(A62="",H62&lt;&gt;""),"",INDEX('مواد اولیه'!$I$5:$I$84,MATCH(B62,'مواد اولیه'!$A$5:$A$84,0)))</f>
      </c>
      <c r="F62" s="10" t="str">
        <f>IF(OR(A62="",H62&lt;&gt;""),"",C62*E62)</f>
      </c>
      <c r="G62" s="10" t="str">
        <f>IF(OR(A62="",H62&lt;&gt;""),"",C62/INDEX('مواد اولیه'!$G$5:$G$84,MATCH(B62,'مواد اولیه'!$A$5:$A$84,0)))</f>
      </c>
      <c r="H62" s="4" t="str">
        <f>IF(AND(A62="",B62="",C62=""),"",IF(OR(A62="",B62="",C62&lt;=0),"ورودی ناقص",IF(COUNTIF('مواد اولیه'!$A$5:$A$84,B62)&lt;&gt;1,"کد ماده نامعتبر",IF(INDEX('مواد اولیه'!$J$5:$J$84,MATCH(B62,'مواد اولیه'!$A$5:$A$84,0))&lt;&gt;"","ماده نیازمند اصلاح",IF(COUNTIF('منو و فروش'!$A$5:$A$44,A62)=0,"کد غذا در منو نیست","")))))</f>
      </c>
    </row>
    <row r="63" ht="26" customHeight="1">
      <c r="A63" s="23"/>
      <c r="B63" s="23"/>
      <c r="C63" s="24"/>
      <c r="D63" s="10" t="str">
        <f>IF(OR(A63="",H63&lt;&gt;""),"",INDEX('مواد اولیه'!$D$5:$D$84,MATCH(B63,'مواد اولیه'!$A$5:$A$84,0)))</f>
      </c>
      <c r="E63" s="10" t="str">
        <f>IF(OR(A63="",H63&lt;&gt;""),"",INDEX('مواد اولیه'!$I$5:$I$84,MATCH(B63,'مواد اولیه'!$A$5:$A$84,0)))</f>
      </c>
      <c r="F63" s="10" t="str">
        <f>IF(OR(A63="",H63&lt;&gt;""),"",C63*E63)</f>
      </c>
      <c r="G63" s="10" t="str">
        <f>IF(OR(A63="",H63&lt;&gt;""),"",C63/INDEX('مواد اولیه'!$G$5:$G$84,MATCH(B63,'مواد اولیه'!$A$5:$A$84,0)))</f>
      </c>
      <c r="H63" s="4" t="str">
        <f>IF(AND(A63="",B63="",C63=""),"",IF(OR(A63="",B63="",C63&lt;=0),"ورودی ناقص",IF(COUNTIF('مواد اولیه'!$A$5:$A$84,B63)&lt;&gt;1,"کد ماده نامعتبر",IF(INDEX('مواد اولیه'!$J$5:$J$84,MATCH(B63,'مواد اولیه'!$A$5:$A$84,0))&lt;&gt;"","ماده نیازمند اصلاح",IF(COUNTIF('منو و فروش'!$A$5:$A$44,A63)=0,"کد غذا در منو نیست","")))))</f>
      </c>
    </row>
    <row r="64" ht="26" customHeight="1">
      <c r="A64" s="23"/>
      <c r="B64" s="23"/>
      <c r="C64" s="24"/>
      <c r="D64" s="10" t="str">
        <f>IF(OR(A64="",H64&lt;&gt;""),"",INDEX('مواد اولیه'!$D$5:$D$84,MATCH(B64,'مواد اولیه'!$A$5:$A$84,0)))</f>
      </c>
      <c r="E64" s="10" t="str">
        <f>IF(OR(A64="",H64&lt;&gt;""),"",INDEX('مواد اولیه'!$I$5:$I$84,MATCH(B64,'مواد اولیه'!$A$5:$A$84,0)))</f>
      </c>
      <c r="F64" s="10" t="str">
        <f>IF(OR(A64="",H64&lt;&gt;""),"",C64*E64)</f>
      </c>
      <c r="G64" s="10" t="str">
        <f>IF(OR(A64="",H64&lt;&gt;""),"",C64/INDEX('مواد اولیه'!$G$5:$G$84,MATCH(B64,'مواد اولیه'!$A$5:$A$84,0)))</f>
      </c>
      <c r="H64" s="4" t="str">
        <f>IF(AND(A64="",B64="",C64=""),"",IF(OR(A64="",B64="",C64&lt;=0),"ورودی ناقص",IF(COUNTIF('مواد اولیه'!$A$5:$A$84,B64)&lt;&gt;1,"کد ماده نامعتبر",IF(INDEX('مواد اولیه'!$J$5:$J$84,MATCH(B64,'مواد اولیه'!$A$5:$A$84,0))&lt;&gt;"","ماده نیازمند اصلاح",IF(COUNTIF('منو و فروش'!$A$5:$A$44,A64)=0,"کد غذا در منو نیست","")))))</f>
      </c>
    </row>
    <row r="65" ht="26" customHeight="1">
      <c r="A65" s="23"/>
      <c r="B65" s="23"/>
      <c r="C65" s="24"/>
      <c r="D65" s="10" t="str">
        <f>IF(OR(A65="",H65&lt;&gt;""),"",INDEX('مواد اولیه'!$D$5:$D$84,MATCH(B65,'مواد اولیه'!$A$5:$A$84,0)))</f>
      </c>
      <c r="E65" s="10" t="str">
        <f>IF(OR(A65="",H65&lt;&gt;""),"",INDEX('مواد اولیه'!$I$5:$I$84,MATCH(B65,'مواد اولیه'!$A$5:$A$84,0)))</f>
      </c>
      <c r="F65" s="10" t="str">
        <f>IF(OR(A65="",H65&lt;&gt;""),"",C65*E65)</f>
      </c>
      <c r="G65" s="10" t="str">
        <f>IF(OR(A65="",H65&lt;&gt;""),"",C65/INDEX('مواد اولیه'!$G$5:$G$84,MATCH(B65,'مواد اولیه'!$A$5:$A$84,0)))</f>
      </c>
      <c r="H65" s="4" t="str">
        <f>IF(AND(A65="",B65="",C65=""),"",IF(OR(A65="",B65="",C65&lt;=0),"ورودی ناقص",IF(COUNTIF('مواد اولیه'!$A$5:$A$84,B65)&lt;&gt;1,"کد ماده نامعتبر",IF(INDEX('مواد اولیه'!$J$5:$J$84,MATCH(B65,'مواد اولیه'!$A$5:$A$84,0))&lt;&gt;"","ماده نیازمند اصلاح",IF(COUNTIF('منو و فروش'!$A$5:$A$44,A65)=0,"کد غذا در منو نیست","")))))</f>
      </c>
    </row>
    <row r="66" ht="26" customHeight="1">
      <c r="A66" s="23"/>
      <c r="B66" s="23"/>
      <c r="C66" s="24"/>
      <c r="D66" s="10" t="str">
        <f>IF(OR(A66="",H66&lt;&gt;""),"",INDEX('مواد اولیه'!$D$5:$D$84,MATCH(B66,'مواد اولیه'!$A$5:$A$84,0)))</f>
      </c>
      <c r="E66" s="10" t="str">
        <f>IF(OR(A66="",H66&lt;&gt;""),"",INDEX('مواد اولیه'!$I$5:$I$84,MATCH(B66,'مواد اولیه'!$A$5:$A$84,0)))</f>
      </c>
      <c r="F66" s="10" t="str">
        <f>IF(OR(A66="",H66&lt;&gt;""),"",C66*E66)</f>
      </c>
      <c r="G66" s="10" t="str">
        <f>IF(OR(A66="",H66&lt;&gt;""),"",C66/INDEX('مواد اولیه'!$G$5:$G$84,MATCH(B66,'مواد اولیه'!$A$5:$A$84,0)))</f>
      </c>
      <c r="H66" s="4" t="str">
        <f>IF(AND(A66="",B66="",C66=""),"",IF(OR(A66="",B66="",C66&lt;=0),"ورودی ناقص",IF(COUNTIF('مواد اولیه'!$A$5:$A$84,B66)&lt;&gt;1,"کد ماده نامعتبر",IF(INDEX('مواد اولیه'!$J$5:$J$84,MATCH(B66,'مواد اولیه'!$A$5:$A$84,0))&lt;&gt;"","ماده نیازمند اصلاح",IF(COUNTIF('منو و فروش'!$A$5:$A$44,A66)=0,"کد غذا در منو نیست","")))))</f>
      </c>
    </row>
    <row r="67" ht="26" customHeight="1">
      <c r="A67" s="23"/>
      <c r="B67" s="23"/>
      <c r="C67" s="24"/>
      <c r="D67" s="10" t="str">
        <f>IF(OR(A67="",H67&lt;&gt;""),"",INDEX('مواد اولیه'!$D$5:$D$84,MATCH(B67,'مواد اولیه'!$A$5:$A$84,0)))</f>
      </c>
      <c r="E67" s="10" t="str">
        <f>IF(OR(A67="",H67&lt;&gt;""),"",INDEX('مواد اولیه'!$I$5:$I$84,MATCH(B67,'مواد اولیه'!$A$5:$A$84,0)))</f>
      </c>
      <c r="F67" s="10" t="str">
        <f>IF(OR(A67="",H67&lt;&gt;""),"",C67*E67)</f>
      </c>
      <c r="G67" s="10" t="str">
        <f>IF(OR(A67="",H67&lt;&gt;""),"",C67/INDEX('مواد اولیه'!$G$5:$G$84,MATCH(B67,'مواد اولیه'!$A$5:$A$84,0)))</f>
      </c>
      <c r="H67" s="4" t="str">
        <f>IF(AND(A67="",B67="",C67=""),"",IF(OR(A67="",B67="",C67&lt;=0),"ورودی ناقص",IF(COUNTIF('مواد اولیه'!$A$5:$A$84,B67)&lt;&gt;1,"کد ماده نامعتبر",IF(INDEX('مواد اولیه'!$J$5:$J$84,MATCH(B67,'مواد اولیه'!$A$5:$A$84,0))&lt;&gt;"","ماده نیازمند اصلاح",IF(COUNTIF('منو و فروش'!$A$5:$A$44,A67)=0,"کد غذا در منو نیست","")))))</f>
      </c>
    </row>
    <row r="68" ht="26" customHeight="1">
      <c r="A68" s="23"/>
      <c r="B68" s="23"/>
      <c r="C68" s="24"/>
      <c r="D68" s="10" t="str">
        <f>IF(OR(A68="",H68&lt;&gt;""),"",INDEX('مواد اولیه'!$D$5:$D$84,MATCH(B68,'مواد اولیه'!$A$5:$A$84,0)))</f>
      </c>
      <c r="E68" s="10" t="str">
        <f>IF(OR(A68="",H68&lt;&gt;""),"",INDEX('مواد اولیه'!$I$5:$I$84,MATCH(B68,'مواد اولیه'!$A$5:$A$84,0)))</f>
      </c>
      <c r="F68" s="10" t="str">
        <f>IF(OR(A68="",H68&lt;&gt;""),"",C68*E68)</f>
      </c>
      <c r="G68" s="10" t="str">
        <f>IF(OR(A68="",H68&lt;&gt;""),"",C68/INDEX('مواد اولیه'!$G$5:$G$84,MATCH(B68,'مواد اولیه'!$A$5:$A$84,0)))</f>
      </c>
      <c r="H68" s="4" t="str">
        <f>IF(AND(A68="",B68="",C68=""),"",IF(OR(A68="",B68="",C68&lt;=0),"ورودی ناقص",IF(COUNTIF('مواد اولیه'!$A$5:$A$84,B68)&lt;&gt;1,"کد ماده نامعتبر",IF(INDEX('مواد اولیه'!$J$5:$J$84,MATCH(B68,'مواد اولیه'!$A$5:$A$84,0))&lt;&gt;"","ماده نیازمند اصلاح",IF(COUNTIF('منو و فروش'!$A$5:$A$44,A68)=0,"کد غذا در منو نیست","")))))</f>
      </c>
    </row>
    <row r="69" ht="26" customHeight="1">
      <c r="A69" s="23"/>
      <c r="B69" s="23"/>
      <c r="C69" s="24"/>
      <c r="D69" s="10" t="str">
        <f>IF(OR(A69="",H69&lt;&gt;""),"",INDEX('مواد اولیه'!$D$5:$D$84,MATCH(B69,'مواد اولیه'!$A$5:$A$84,0)))</f>
      </c>
      <c r="E69" s="10" t="str">
        <f>IF(OR(A69="",H69&lt;&gt;""),"",INDEX('مواد اولیه'!$I$5:$I$84,MATCH(B69,'مواد اولیه'!$A$5:$A$84,0)))</f>
      </c>
      <c r="F69" s="10" t="str">
        <f>IF(OR(A69="",H69&lt;&gt;""),"",C69*E69)</f>
      </c>
      <c r="G69" s="10" t="str">
        <f>IF(OR(A69="",H69&lt;&gt;""),"",C69/INDEX('مواد اولیه'!$G$5:$G$84,MATCH(B69,'مواد اولیه'!$A$5:$A$84,0)))</f>
      </c>
      <c r="H69" s="4" t="str">
        <f>IF(AND(A69="",B69="",C69=""),"",IF(OR(A69="",B69="",C69&lt;=0),"ورودی ناقص",IF(COUNTIF('مواد اولیه'!$A$5:$A$84,B69)&lt;&gt;1,"کد ماده نامعتبر",IF(INDEX('مواد اولیه'!$J$5:$J$84,MATCH(B69,'مواد اولیه'!$A$5:$A$84,0))&lt;&gt;"","ماده نیازمند اصلاح",IF(COUNTIF('منو و فروش'!$A$5:$A$44,A69)=0,"کد غذا در منو نیست","")))))</f>
      </c>
    </row>
    <row r="70" ht="26" customHeight="1">
      <c r="A70" s="23"/>
      <c r="B70" s="23"/>
      <c r="C70" s="24"/>
      <c r="D70" s="10" t="str">
        <f>IF(OR(A70="",H70&lt;&gt;""),"",INDEX('مواد اولیه'!$D$5:$D$84,MATCH(B70,'مواد اولیه'!$A$5:$A$84,0)))</f>
      </c>
      <c r="E70" s="10" t="str">
        <f>IF(OR(A70="",H70&lt;&gt;""),"",INDEX('مواد اولیه'!$I$5:$I$84,MATCH(B70,'مواد اولیه'!$A$5:$A$84,0)))</f>
      </c>
      <c r="F70" s="10" t="str">
        <f>IF(OR(A70="",H70&lt;&gt;""),"",C70*E70)</f>
      </c>
      <c r="G70" s="10" t="str">
        <f>IF(OR(A70="",H70&lt;&gt;""),"",C70/INDEX('مواد اولیه'!$G$5:$G$84,MATCH(B70,'مواد اولیه'!$A$5:$A$84,0)))</f>
      </c>
      <c r="H70" s="4" t="str">
        <f>IF(AND(A70="",B70="",C70=""),"",IF(OR(A70="",B70="",C70&lt;=0),"ورودی ناقص",IF(COUNTIF('مواد اولیه'!$A$5:$A$84,B70)&lt;&gt;1,"کد ماده نامعتبر",IF(INDEX('مواد اولیه'!$J$5:$J$84,MATCH(B70,'مواد اولیه'!$A$5:$A$84,0))&lt;&gt;"","ماده نیازمند اصلاح",IF(COUNTIF('منو و فروش'!$A$5:$A$44,A70)=0,"کد غذا در منو نیست","")))))</f>
      </c>
    </row>
    <row r="71" ht="26" customHeight="1">
      <c r="A71" s="23"/>
      <c r="B71" s="23"/>
      <c r="C71" s="24"/>
      <c r="D71" s="10" t="str">
        <f>IF(OR(A71="",H71&lt;&gt;""),"",INDEX('مواد اولیه'!$D$5:$D$84,MATCH(B71,'مواد اولیه'!$A$5:$A$84,0)))</f>
      </c>
      <c r="E71" s="10" t="str">
        <f>IF(OR(A71="",H71&lt;&gt;""),"",INDEX('مواد اولیه'!$I$5:$I$84,MATCH(B71,'مواد اولیه'!$A$5:$A$84,0)))</f>
      </c>
      <c r="F71" s="10" t="str">
        <f>IF(OR(A71="",H71&lt;&gt;""),"",C71*E71)</f>
      </c>
      <c r="G71" s="10" t="str">
        <f>IF(OR(A71="",H71&lt;&gt;""),"",C71/INDEX('مواد اولیه'!$G$5:$G$84,MATCH(B71,'مواد اولیه'!$A$5:$A$84,0)))</f>
      </c>
      <c r="H71" s="4" t="str">
        <f>IF(AND(A71="",B71="",C71=""),"",IF(OR(A71="",B71="",C71&lt;=0),"ورودی ناقص",IF(COUNTIF('مواد اولیه'!$A$5:$A$84,B71)&lt;&gt;1,"کد ماده نامعتبر",IF(INDEX('مواد اولیه'!$J$5:$J$84,MATCH(B71,'مواد اولیه'!$A$5:$A$84,0))&lt;&gt;"","ماده نیازمند اصلاح",IF(COUNTIF('منو و فروش'!$A$5:$A$44,A71)=0,"کد غذا در منو نیست","")))))</f>
      </c>
    </row>
    <row r="72" ht="26" customHeight="1">
      <c r="A72" s="23"/>
      <c r="B72" s="23"/>
      <c r="C72" s="24"/>
      <c r="D72" s="10" t="str">
        <f>IF(OR(A72="",H72&lt;&gt;""),"",INDEX('مواد اولیه'!$D$5:$D$84,MATCH(B72,'مواد اولیه'!$A$5:$A$84,0)))</f>
      </c>
      <c r="E72" s="10" t="str">
        <f>IF(OR(A72="",H72&lt;&gt;""),"",INDEX('مواد اولیه'!$I$5:$I$84,MATCH(B72,'مواد اولیه'!$A$5:$A$84,0)))</f>
      </c>
      <c r="F72" s="10" t="str">
        <f>IF(OR(A72="",H72&lt;&gt;""),"",C72*E72)</f>
      </c>
      <c r="G72" s="10" t="str">
        <f>IF(OR(A72="",H72&lt;&gt;""),"",C72/INDEX('مواد اولیه'!$G$5:$G$84,MATCH(B72,'مواد اولیه'!$A$5:$A$84,0)))</f>
      </c>
      <c r="H72" s="4" t="str">
        <f>IF(AND(A72="",B72="",C72=""),"",IF(OR(A72="",B72="",C72&lt;=0),"ورودی ناقص",IF(COUNTIF('مواد اولیه'!$A$5:$A$84,B72)&lt;&gt;1,"کد ماده نامعتبر",IF(INDEX('مواد اولیه'!$J$5:$J$84,MATCH(B72,'مواد اولیه'!$A$5:$A$84,0))&lt;&gt;"","ماده نیازمند اصلاح",IF(COUNTIF('منو و فروش'!$A$5:$A$44,A72)=0,"کد غذا در منو نیست","")))))</f>
      </c>
    </row>
    <row r="73" ht="26" customHeight="1">
      <c r="A73" s="23"/>
      <c r="B73" s="23"/>
      <c r="C73" s="24"/>
      <c r="D73" s="10" t="str">
        <f>IF(OR(A73="",H73&lt;&gt;""),"",INDEX('مواد اولیه'!$D$5:$D$84,MATCH(B73,'مواد اولیه'!$A$5:$A$84,0)))</f>
      </c>
      <c r="E73" s="10" t="str">
        <f>IF(OR(A73="",H73&lt;&gt;""),"",INDEX('مواد اولیه'!$I$5:$I$84,MATCH(B73,'مواد اولیه'!$A$5:$A$84,0)))</f>
      </c>
      <c r="F73" s="10" t="str">
        <f>IF(OR(A73="",H73&lt;&gt;""),"",C73*E73)</f>
      </c>
      <c r="G73" s="10" t="str">
        <f>IF(OR(A73="",H73&lt;&gt;""),"",C73/INDEX('مواد اولیه'!$G$5:$G$84,MATCH(B73,'مواد اولیه'!$A$5:$A$84,0)))</f>
      </c>
      <c r="H73" s="4" t="str">
        <f>IF(AND(A73="",B73="",C73=""),"",IF(OR(A73="",B73="",C73&lt;=0),"ورودی ناقص",IF(COUNTIF('مواد اولیه'!$A$5:$A$84,B73)&lt;&gt;1,"کد ماده نامعتبر",IF(INDEX('مواد اولیه'!$J$5:$J$84,MATCH(B73,'مواد اولیه'!$A$5:$A$84,0))&lt;&gt;"","ماده نیازمند اصلاح",IF(COUNTIF('منو و فروش'!$A$5:$A$44,A73)=0,"کد غذا در منو نیست","")))))</f>
      </c>
    </row>
    <row r="74" ht="26" customHeight="1">
      <c r="A74" s="23"/>
      <c r="B74" s="23"/>
      <c r="C74" s="24"/>
      <c r="D74" s="10" t="str">
        <f>IF(OR(A74="",H74&lt;&gt;""),"",INDEX('مواد اولیه'!$D$5:$D$84,MATCH(B74,'مواد اولیه'!$A$5:$A$84,0)))</f>
      </c>
      <c r="E74" s="10" t="str">
        <f>IF(OR(A74="",H74&lt;&gt;""),"",INDEX('مواد اولیه'!$I$5:$I$84,MATCH(B74,'مواد اولیه'!$A$5:$A$84,0)))</f>
      </c>
      <c r="F74" s="10" t="str">
        <f>IF(OR(A74="",H74&lt;&gt;""),"",C74*E74)</f>
      </c>
      <c r="G74" s="10" t="str">
        <f>IF(OR(A74="",H74&lt;&gt;""),"",C74/INDEX('مواد اولیه'!$G$5:$G$84,MATCH(B74,'مواد اولیه'!$A$5:$A$84,0)))</f>
      </c>
      <c r="H74" s="4" t="str">
        <f>IF(AND(A74="",B74="",C74=""),"",IF(OR(A74="",B74="",C74&lt;=0),"ورودی ناقص",IF(COUNTIF('مواد اولیه'!$A$5:$A$84,B74)&lt;&gt;1,"کد ماده نامعتبر",IF(INDEX('مواد اولیه'!$J$5:$J$84,MATCH(B74,'مواد اولیه'!$A$5:$A$84,0))&lt;&gt;"","ماده نیازمند اصلاح",IF(COUNTIF('منو و فروش'!$A$5:$A$44,A74)=0,"کد غذا در منو نیست","")))))</f>
      </c>
    </row>
    <row r="75" ht="26" customHeight="1">
      <c r="A75" s="23"/>
      <c r="B75" s="23"/>
      <c r="C75" s="24"/>
      <c r="D75" s="10" t="str">
        <f>IF(OR(A75="",H75&lt;&gt;""),"",INDEX('مواد اولیه'!$D$5:$D$84,MATCH(B75,'مواد اولیه'!$A$5:$A$84,0)))</f>
      </c>
      <c r="E75" s="10" t="str">
        <f>IF(OR(A75="",H75&lt;&gt;""),"",INDEX('مواد اولیه'!$I$5:$I$84,MATCH(B75,'مواد اولیه'!$A$5:$A$84,0)))</f>
      </c>
      <c r="F75" s="10" t="str">
        <f>IF(OR(A75="",H75&lt;&gt;""),"",C75*E75)</f>
      </c>
      <c r="G75" s="10" t="str">
        <f>IF(OR(A75="",H75&lt;&gt;""),"",C75/INDEX('مواد اولیه'!$G$5:$G$84,MATCH(B75,'مواد اولیه'!$A$5:$A$84,0)))</f>
      </c>
      <c r="H75" s="4" t="str">
        <f>IF(AND(A75="",B75="",C75=""),"",IF(OR(A75="",B75="",C75&lt;=0),"ورودی ناقص",IF(COUNTIF('مواد اولیه'!$A$5:$A$84,B75)&lt;&gt;1,"کد ماده نامعتبر",IF(INDEX('مواد اولیه'!$J$5:$J$84,MATCH(B75,'مواد اولیه'!$A$5:$A$84,0))&lt;&gt;"","ماده نیازمند اصلاح",IF(COUNTIF('منو و فروش'!$A$5:$A$44,A75)=0,"کد غذا در منو نیست","")))))</f>
      </c>
    </row>
    <row r="76" ht="26" customHeight="1">
      <c r="A76" s="23"/>
      <c r="B76" s="23"/>
      <c r="C76" s="24"/>
      <c r="D76" s="10" t="str">
        <f>IF(OR(A76="",H76&lt;&gt;""),"",INDEX('مواد اولیه'!$D$5:$D$84,MATCH(B76,'مواد اولیه'!$A$5:$A$84,0)))</f>
      </c>
      <c r="E76" s="10" t="str">
        <f>IF(OR(A76="",H76&lt;&gt;""),"",INDEX('مواد اولیه'!$I$5:$I$84,MATCH(B76,'مواد اولیه'!$A$5:$A$84,0)))</f>
      </c>
      <c r="F76" s="10" t="str">
        <f>IF(OR(A76="",H76&lt;&gt;""),"",C76*E76)</f>
      </c>
      <c r="G76" s="10" t="str">
        <f>IF(OR(A76="",H76&lt;&gt;""),"",C76/INDEX('مواد اولیه'!$G$5:$G$84,MATCH(B76,'مواد اولیه'!$A$5:$A$84,0)))</f>
      </c>
      <c r="H76" s="4" t="str">
        <f>IF(AND(A76="",B76="",C76=""),"",IF(OR(A76="",B76="",C76&lt;=0),"ورودی ناقص",IF(COUNTIF('مواد اولیه'!$A$5:$A$84,B76)&lt;&gt;1,"کد ماده نامعتبر",IF(INDEX('مواد اولیه'!$J$5:$J$84,MATCH(B76,'مواد اولیه'!$A$5:$A$84,0))&lt;&gt;"","ماده نیازمند اصلاح",IF(COUNTIF('منو و فروش'!$A$5:$A$44,A76)=0,"کد غذا در منو نیست","")))))</f>
      </c>
    </row>
    <row r="77" ht="26" customHeight="1">
      <c r="A77" s="23"/>
      <c r="B77" s="23"/>
      <c r="C77" s="24"/>
      <c r="D77" s="10" t="str">
        <f>IF(OR(A77="",H77&lt;&gt;""),"",INDEX('مواد اولیه'!$D$5:$D$84,MATCH(B77,'مواد اولیه'!$A$5:$A$84,0)))</f>
      </c>
      <c r="E77" s="10" t="str">
        <f>IF(OR(A77="",H77&lt;&gt;""),"",INDEX('مواد اولیه'!$I$5:$I$84,MATCH(B77,'مواد اولیه'!$A$5:$A$84,0)))</f>
      </c>
      <c r="F77" s="10" t="str">
        <f>IF(OR(A77="",H77&lt;&gt;""),"",C77*E77)</f>
      </c>
      <c r="G77" s="10" t="str">
        <f>IF(OR(A77="",H77&lt;&gt;""),"",C77/INDEX('مواد اولیه'!$G$5:$G$84,MATCH(B77,'مواد اولیه'!$A$5:$A$84,0)))</f>
      </c>
      <c r="H77" s="4" t="str">
        <f>IF(AND(A77="",B77="",C77=""),"",IF(OR(A77="",B77="",C77&lt;=0),"ورودی ناقص",IF(COUNTIF('مواد اولیه'!$A$5:$A$84,B77)&lt;&gt;1,"کد ماده نامعتبر",IF(INDEX('مواد اولیه'!$J$5:$J$84,MATCH(B77,'مواد اولیه'!$A$5:$A$84,0))&lt;&gt;"","ماده نیازمند اصلاح",IF(COUNTIF('منو و فروش'!$A$5:$A$44,A77)=0,"کد غذا در منو نیست","")))))</f>
      </c>
    </row>
    <row r="78" ht="26" customHeight="1">
      <c r="A78" s="23"/>
      <c r="B78" s="23"/>
      <c r="C78" s="24"/>
      <c r="D78" s="10" t="str">
        <f>IF(OR(A78="",H78&lt;&gt;""),"",INDEX('مواد اولیه'!$D$5:$D$84,MATCH(B78,'مواد اولیه'!$A$5:$A$84,0)))</f>
      </c>
      <c r="E78" s="10" t="str">
        <f>IF(OR(A78="",H78&lt;&gt;""),"",INDEX('مواد اولیه'!$I$5:$I$84,MATCH(B78,'مواد اولیه'!$A$5:$A$84,0)))</f>
      </c>
      <c r="F78" s="10" t="str">
        <f>IF(OR(A78="",H78&lt;&gt;""),"",C78*E78)</f>
      </c>
      <c r="G78" s="10" t="str">
        <f>IF(OR(A78="",H78&lt;&gt;""),"",C78/INDEX('مواد اولیه'!$G$5:$G$84,MATCH(B78,'مواد اولیه'!$A$5:$A$84,0)))</f>
      </c>
      <c r="H78" s="4" t="str">
        <f>IF(AND(A78="",B78="",C78=""),"",IF(OR(A78="",B78="",C78&lt;=0),"ورودی ناقص",IF(COUNTIF('مواد اولیه'!$A$5:$A$84,B78)&lt;&gt;1,"کد ماده نامعتبر",IF(INDEX('مواد اولیه'!$J$5:$J$84,MATCH(B78,'مواد اولیه'!$A$5:$A$84,0))&lt;&gt;"","ماده نیازمند اصلاح",IF(COUNTIF('منو و فروش'!$A$5:$A$44,A78)=0,"کد غذا در منو نیست","")))))</f>
      </c>
    </row>
    <row r="79" ht="26" customHeight="1">
      <c r="A79" s="23"/>
      <c r="B79" s="23"/>
      <c r="C79" s="24"/>
      <c r="D79" s="10" t="str">
        <f>IF(OR(A79="",H79&lt;&gt;""),"",INDEX('مواد اولیه'!$D$5:$D$84,MATCH(B79,'مواد اولیه'!$A$5:$A$84,0)))</f>
      </c>
      <c r="E79" s="10" t="str">
        <f>IF(OR(A79="",H79&lt;&gt;""),"",INDEX('مواد اولیه'!$I$5:$I$84,MATCH(B79,'مواد اولیه'!$A$5:$A$84,0)))</f>
      </c>
      <c r="F79" s="10" t="str">
        <f>IF(OR(A79="",H79&lt;&gt;""),"",C79*E79)</f>
      </c>
      <c r="G79" s="10" t="str">
        <f>IF(OR(A79="",H79&lt;&gt;""),"",C79/INDEX('مواد اولیه'!$G$5:$G$84,MATCH(B79,'مواد اولیه'!$A$5:$A$84,0)))</f>
      </c>
      <c r="H79" s="4" t="str">
        <f>IF(AND(A79="",B79="",C79=""),"",IF(OR(A79="",B79="",C79&lt;=0),"ورودی ناقص",IF(COUNTIF('مواد اولیه'!$A$5:$A$84,B79)&lt;&gt;1,"کد ماده نامعتبر",IF(INDEX('مواد اولیه'!$J$5:$J$84,MATCH(B79,'مواد اولیه'!$A$5:$A$84,0))&lt;&gt;"","ماده نیازمند اصلاح",IF(COUNTIF('منو و فروش'!$A$5:$A$44,A79)=0,"کد غذا در منو نیست","")))))</f>
      </c>
    </row>
    <row r="80" ht="26" customHeight="1">
      <c r="A80" s="23"/>
      <c r="B80" s="23"/>
      <c r="C80" s="24"/>
      <c r="D80" s="10" t="str">
        <f>IF(OR(A80="",H80&lt;&gt;""),"",INDEX('مواد اولیه'!$D$5:$D$84,MATCH(B80,'مواد اولیه'!$A$5:$A$84,0)))</f>
      </c>
      <c r="E80" s="10" t="str">
        <f>IF(OR(A80="",H80&lt;&gt;""),"",INDEX('مواد اولیه'!$I$5:$I$84,MATCH(B80,'مواد اولیه'!$A$5:$A$84,0)))</f>
      </c>
      <c r="F80" s="10" t="str">
        <f>IF(OR(A80="",H80&lt;&gt;""),"",C80*E80)</f>
      </c>
      <c r="G80" s="10" t="str">
        <f>IF(OR(A80="",H80&lt;&gt;""),"",C80/INDEX('مواد اولیه'!$G$5:$G$84,MATCH(B80,'مواد اولیه'!$A$5:$A$84,0)))</f>
      </c>
      <c r="H80" s="4" t="str">
        <f>IF(AND(A80="",B80="",C80=""),"",IF(OR(A80="",B80="",C80&lt;=0),"ورودی ناقص",IF(COUNTIF('مواد اولیه'!$A$5:$A$84,B80)&lt;&gt;1,"کد ماده نامعتبر",IF(INDEX('مواد اولیه'!$J$5:$J$84,MATCH(B80,'مواد اولیه'!$A$5:$A$84,0))&lt;&gt;"","ماده نیازمند اصلاح",IF(COUNTIF('منو و فروش'!$A$5:$A$44,A80)=0,"کد غذا در منو نیست","")))))</f>
      </c>
    </row>
    <row r="81" ht="26" customHeight="1">
      <c r="A81" s="23"/>
      <c r="B81" s="23"/>
      <c r="C81" s="24"/>
      <c r="D81" s="10" t="str">
        <f>IF(OR(A81="",H81&lt;&gt;""),"",INDEX('مواد اولیه'!$D$5:$D$84,MATCH(B81,'مواد اولیه'!$A$5:$A$84,0)))</f>
      </c>
      <c r="E81" s="10" t="str">
        <f>IF(OR(A81="",H81&lt;&gt;""),"",INDEX('مواد اولیه'!$I$5:$I$84,MATCH(B81,'مواد اولیه'!$A$5:$A$84,0)))</f>
      </c>
      <c r="F81" s="10" t="str">
        <f>IF(OR(A81="",H81&lt;&gt;""),"",C81*E81)</f>
      </c>
      <c r="G81" s="10" t="str">
        <f>IF(OR(A81="",H81&lt;&gt;""),"",C81/INDEX('مواد اولیه'!$G$5:$G$84,MATCH(B81,'مواد اولیه'!$A$5:$A$84,0)))</f>
      </c>
      <c r="H81" s="4" t="str">
        <f>IF(AND(A81="",B81="",C81=""),"",IF(OR(A81="",B81="",C81&lt;=0),"ورودی ناقص",IF(COUNTIF('مواد اولیه'!$A$5:$A$84,B81)&lt;&gt;1,"کد ماده نامعتبر",IF(INDEX('مواد اولیه'!$J$5:$J$84,MATCH(B81,'مواد اولیه'!$A$5:$A$84,0))&lt;&gt;"","ماده نیازمند اصلاح",IF(COUNTIF('منو و فروش'!$A$5:$A$44,A81)=0,"کد غذا در منو نیست","")))))</f>
      </c>
    </row>
    <row r="82" ht="26" customHeight="1">
      <c r="A82" s="23"/>
      <c r="B82" s="23"/>
      <c r="C82" s="24"/>
      <c r="D82" s="10" t="str">
        <f>IF(OR(A82="",H82&lt;&gt;""),"",INDEX('مواد اولیه'!$D$5:$D$84,MATCH(B82,'مواد اولیه'!$A$5:$A$84,0)))</f>
      </c>
      <c r="E82" s="10" t="str">
        <f>IF(OR(A82="",H82&lt;&gt;""),"",INDEX('مواد اولیه'!$I$5:$I$84,MATCH(B82,'مواد اولیه'!$A$5:$A$84,0)))</f>
      </c>
      <c r="F82" s="10" t="str">
        <f>IF(OR(A82="",H82&lt;&gt;""),"",C82*E82)</f>
      </c>
      <c r="G82" s="10" t="str">
        <f>IF(OR(A82="",H82&lt;&gt;""),"",C82/INDEX('مواد اولیه'!$G$5:$G$84,MATCH(B82,'مواد اولیه'!$A$5:$A$84,0)))</f>
      </c>
      <c r="H82" s="4" t="str">
        <f>IF(AND(A82="",B82="",C82=""),"",IF(OR(A82="",B82="",C82&lt;=0),"ورودی ناقص",IF(COUNTIF('مواد اولیه'!$A$5:$A$84,B82)&lt;&gt;1,"کد ماده نامعتبر",IF(INDEX('مواد اولیه'!$J$5:$J$84,MATCH(B82,'مواد اولیه'!$A$5:$A$84,0))&lt;&gt;"","ماده نیازمند اصلاح",IF(COUNTIF('منو و فروش'!$A$5:$A$44,A82)=0,"کد غذا در منو نیست","")))))</f>
      </c>
    </row>
    <row r="83" ht="26" customHeight="1">
      <c r="A83" s="23"/>
      <c r="B83" s="23"/>
      <c r="C83" s="24"/>
      <c r="D83" s="10" t="str">
        <f>IF(OR(A83="",H83&lt;&gt;""),"",INDEX('مواد اولیه'!$D$5:$D$84,MATCH(B83,'مواد اولیه'!$A$5:$A$84,0)))</f>
      </c>
      <c r="E83" s="10" t="str">
        <f>IF(OR(A83="",H83&lt;&gt;""),"",INDEX('مواد اولیه'!$I$5:$I$84,MATCH(B83,'مواد اولیه'!$A$5:$A$84,0)))</f>
      </c>
      <c r="F83" s="10" t="str">
        <f>IF(OR(A83="",H83&lt;&gt;""),"",C83*E83)</f>
      </c>
      <c r="G83" s="10" t="str">
        <f>IF(OR(A83="",H83&lt;&gt;""),"",C83/INDEX('مواد اولیه'!$G$5:$G$84,MATCH(B83,'مواد اولیه'!$A$5:$A$84,0)))</f>
      </c>
      <c r="H83" s="4" t="str">
        <f>IF(AND(A83="",B83="",C83=""),"",IF(OR(A83="",B83="",C83&lt;=0),"ورودی ناقص",IF(COUNTIF('مواد اولیه'!$A$5:$A$84,B83)&lt;&gt;1,"کد ماده نامعتبر",IF(INDEX('مواد اولیه'!$J$5:$J$84,MATCH(B83,'مواد اولیه'!$A$5:$A$84,0))&lt;&gt;"","ماده نیازمند اصلاح",IF(COUNTIF('منو و فروش'!$A$5:$A$44,A83)=0,"کد غذا در منو نیست","")))))</f>
      </c>
    </row>
    <row r="84" ht="26" customHeight="1">
      <c r="A84" s="23"/>
      <c r="B84" s="23"/>
      <c r="C84" s="24"/>
      <c r="D84" s="10" t="str">
        <f>IF(OR(A84="",H84&lt;&gt;""),"",INDEX('مواد اولیه'!$D$5:$D$84,MATCH(B84,'مواد اولیه'!$A$5:$A$84,0)))</f>
      </c>
      <c r="E84" s="10" t="str">
        <f>IF(OR(A84="",H84&lt;&gt;""),"",INDEX('مواد اولیه'!$I$5:$I$84,MATCH(B84,'مواد اولیه'!$A$5:$A$84,0)))</f>
      </c>
      <c r="F84" s="10" t="str">
        <f>IF(OR(A84="",H84&lt;&gt;""),"",C84*E84)</f>
      </c>
      <c r="G84" s="10" t="str">
        <f>IF(OR(A84="",H84&lt;&gt;""),"",C84/INDEX('مواد اولیه'!$G$5:$G$84,MATCH(B84,'مواد اولیه'!$A$5:$A$84,0)))</f>
      </c>
      <c r="H84" s="4" t="str">
        <f>IF(AND(A84="",B84="",C84=""),"",IF(OR(A84="",B84="",C84&lt;=0),"ورودی ناقص",IF(COUNTIF('مواد اولیه'!$A$5:$A$84,B84)&lt;&gt;1,"کد ماده نامعتبر",IF(INDEX('مواد اولیه'!$J$5:$J$84,MATCH(B84,'مواد اولیه'!$A$5:$A$84,0))&lt;&gt;"","ماده نیازمند اصلاح",IF(COUNTIF('منو و فروش'!$A$5:$A$44,A84)=0,"کد غذا در منو نیست","")))))</f>
      </c>
    </row>
    <row r="85" ht="26" customHeight="1">
      <c r="A85" s="23"/>
      <c r="B85" s="23"/>
      <c r="C85" s="24"/>
      <c r="D85" s="10" t="str">
        <f>IF(OR(A85="",H85&lt;&gt;""),"",INDEX('مواد اولیه'!$D$5:$D$84,MATCH(B85,'مواد اولیه'!$A$5:$A$84,0)))</f>
      </c>
      <c r="E85" s="10" t="str">
        <f>IF(OR(A85="",H85&lt;&gt;""),"",INDEX('مواد اولیه'!$I$5:$I$84,MATCH(B85,'مواد اولیه'!$A$5:$A$84,0)))</f>
      </c>
      <c r="F85" s="10" t="str">
        <f>IF(OR(A85="",H85&lt;&gt;""),"",C85*E85)</f>
      </c>
      <c r="G85" s="10" t="str">
        <f>IF(OR(A85="",H85&lt;&gt;""),"",C85/INDEX('مواد اولیه'!$G$5:$G$84,MATCH(B85,'مواد اولیه'!$A$5:$A$84,0)))</f>
      </c>
      <c r="H85" s="4" t="str">
        <f>IF(AND(A85="",B85="",C85=""),"",IF(OR(A85="",B85="",C85&lt;=0),"ورودی ناقص",IF(COUNTIF('مواد اولیه'!$A$5:$A$84,B85)&lt;&gt;1,"کد ماده نامعتبر",IF(INDEX('مواد اولیه'!$J$5:$J$84,MATCH(B85,'مواد اولیه'!$A$5:$A$84,0))&lt;&gt;"","ماده نیازمند اصلاح",IF(COUNTIF('منو و فروش'!$A$5:$A$44,A85)=0,"کد غذا در منو نیست","")))))</f>
      </c>
    </row>
    <row r="86" ht="26" customHeight="1">
      <c r="A86" s="23"/>
      <c r="B86" s="23"/>
      <c r="C86" s="24"/>
      <c r="D86" s="10" t="str">
        <f>IF(OR(A86="",H86&lt;&gt;""),"",INDEX('مواد اولیه'!$D$5:$D$84,MATCH(B86,'مواد اولیه'!$A$5:$A$84,0)))</f>
      </c>
      <c r="E86" s="10" t="str">
        <f>IF(OR(A86="",H86&lt;&gt;""),"",INDEX('مواد اولیه'!$I$5:$I$84,MATCH(B86,'مواد اولیه'!$A$5:$A$84,0)))</f>
      </c>
      <c r="F86" s="10" t="str">
        <f>IF(OR(A86="",H86&lt;&gt;""),"",C86*E86)</f>
      </c>
      <c r="G86" s="10" t="str">
        <f>IF(OR(A86="",H86&lt;&gt;""),"",C86/INDEX('مواد اولیه'!$G$5:$G$84,MATCH(B86,'مواد اولیه'!$A$5:$A$84,0)))</f>
      </c>
      <c r="H86" s="4" t="str">
        <f>IF(AND(A86="",B86="",C86=""),"",IF(OR(A86="",B86="",C86&lt;=0),"ورودی ناقص",IF(COUNTIF('مواد اولیه'!$A$5:$A$84,B86)&lt;&gt;1,"کد ماده نامعتبر",IF(INDEX('مواد اولیه'!$J$5:$J$84,MATCH(B86,'مواد اولیه'!$A$5:$A$84,0))&lt;&gt;"","ماده نیازمند اصلاح",IF(COUNTIF('منو و فروش'!$A$5:$A$44,A86)=0,"کد غذا در منو نیست","")))))</f>
      </c>
    </row>
    <row r="87" ht="26" customHeight="1">
      <c r="A87" s="23"/>
      <c r="B87" s="23"/>
      <c r="C87" s="24"/>
      <c r="D87" s="10" t="str">
        <f>IF(OR(A87="",H87&lt;&gt;""),"",INDEX('مواد اولیه'!$D$5:$D$84,MATCH(B87,'مواد اولیه'!$A$5:$A$84,0)))</f>
      </c>
      <c r="E87" s="10" t="str">
        <f>IF(OR(A87="",H87&lt;&gt;""),"",INDEX('مواد اولیه'!$I$5:$I$84,MATCH(B87,'مواد اولیه'!$A$5:$A$84,0)))</f>
      </c>
      <c r="F87" s="10" t="str">
        <f>IF(OR(A87="",H87&lt;&gt;""),"",C87*E87)</f>
      </c>
      <c r="G87" s="10" t="str">
        <f>IF(OR(A87="",H87&lt;&gt;""),"",C87/INDEX('مواد اولیه'!$G$5:$G$84,MATCH(B87,'مواد اولیه'!$A$5:$A$84,0)))</f>
      </c>
      <c r="H87" s="4" t="str">
        <f>IF(AND(A87="",B87="",C87=""),"",IF(OR(A87="",B87="",C87&lt;=0),"ورودی ناقص",IF(COUNTIF('مواد اولیه'!$A$5:$A$84,B87)&lt;&gt;1,"کد ماده نامعتبر",IF(INDEX('مواد اولیه'!$J$5:$J$84,MATCH(B87,'مواد اولیه'!$A$5:$A$84,0))&lt;&gt;"","ماده نیازمند اصلاح",IF(COUNTIF('منو و فروش'!$A$5:$A$44,A87)=0,"کد غذا در منو نیست","")))))</f>
      </c>
    </row>
    <row r="88" ht="26" customHeight="1">
      <c r="A88" s="23"/>
      <c r="B88" s="23"/>
      <c r="C88" s="24"/>
      <c r="D88" s="10" t="str">
        <f>IF(OR(A88="",H88&lt;&gt;""),"",INDEX('مواد اولیه'!$D$5:$D$84,MATCH(B88,'مواد اولیه'!$A$5:$A$84,0)))</f>
      </c>
      <c r="E88" s="10" t="str">
        <f>IF(OR(A88="",H88&lt;&gt;""),"",INDEX('مواد اولیه'!$I$5:$I$84,MATCH(B88,'مواد اولیه'!$A$5:$A$84,0)))</f>
      </c>
      <c r="F88" s="10" t="str">
        <f>IF(OR(A88="",H88&lt;&gt;""),"",C88*E88)</f>
      </c>
      <c r="G88" s="10" t="str">
        <f>IF(OR(A88="",H88&lt;&gt;""),"",C88/INDEX('مواد اولیه'!$G$5:$G$84,MATCH(B88,'مواد اولیه'!$A$5:$A$84,0)))</f>
      </c>
      <c r="H88" s="4" t="str">
        <f>IF(AND(A88="",B88="",C88=""),"",IF(OR(A88="",B88="",C88&lt;=0),"ورودی ناقص",IF(COUNTIF('مواد اولیه'!$A$5:$A$84,B88)&lt;&gt;1,"کد ماده نامعتبر",IF(INDEX('مواد اولیه'!$J$5:$J$84,MATCH(B88,'مواد اولیه'!$A$5:$A$84,0))&lt;&gt;"","ماده نیازمند اصلاح",IF(COUNTIF('منو و فروش'!$A$5:$A$44,A88)=0,"کد غذا در منو نیست","")))))</f>
      </c>
    </row>
    <row r="89" ht="26" customHeight="1">
      <c r="A89" s="23"/>
      <c r="B89" s="23"/>
      <c r="C89" s="24"/>
      <c r="D89" s="10" t="str">
        <f>IF(OR(A89="",H89&lt;&gt;""),"",INDEX('مواد اولیه'!$D$5:$D$84,MATCH(B89,'مواد اولیه'!$A$5:$A$84,0)))</f>
      </c>
      <c r="E89" s="10" t="str">
        <f>IF(OR(A89="",H89&lt;&gt;""),"",INDEX('مواد اولیه'!$I$5:$I$84,MATCH(B89,'مواد اولیه'!$A$5:$A$84,0)))</f>
      </c>
      <c r="F89" s="10" t="str">
        <f>IF(OR(A89="",H89&lt;&gt;""),"",C89*E89)</f>
      </c>
      <c r="G89" s="10" t="str">
        <f>IF(OR(A89="",H89&lt;&gt;""),"",C89/INDEX('مواد اولیه'!$G$5:$G$84,MATCH(B89,'مواد اولیه'!$A$5:$A$84,0)))</f>
      </c>
      <c r="H89" s="4" t="str">
        <f>IF(AND(A89="",B89="",C89=""),"",IF(OR(A89="",B89="",C89&lt;=0),"ورودی ناقص",IF(COUNTIF('مواد اولیه'!$A$5:$A$84,B89)&lt;&gt;1,"کد ماده نامعتبر",IF(INDEX('مواد اولیه'!$J$5:$J$84,MATCH(B89,'مواد اولیه'!$A$5:$A$84,0))&lt;&gt;"","ماده نیازمند اصلاح",IF(COUNTIF('منو و فروش'!$A$5:$A$44,A89)=0,"کد غذا در منو نیست","")))))</f>
      </c>
    </row>
    <row r="90" ht="26" customHeight="1">
      <c r="A90" s="23"/>
      <c r="B90" s="23"/>
      <c r="C90" s="24"/>
      <c r="D90" s="10" t="str">
        <f>IF(OR(A90="",H90&lt;&gt;""),"",INDEX('مواد اولیه'!$D$5:$D$84,MATCH(B90,'مواد اولیه'!$A$5:$A$84,0)))</f>
      </c>
      <c r="E90" s="10" t="str">
        <f>IF(OR(A90="",H90&lt;&gt;""),"",INDEX('مواد اولیه'!$I$5:$I$84,MATCH(B90,'مواد اولیه'!$A$5:$A$84,0)))</f>
      </c>
      <c r="F90" s="10" t="str">
        <f>IF(OR(A90="",H90&lt;&gt;""),"",C90*E90)</f>
      </c>
      <c r="G90" s="10" t="str">
        <f>IF(OR(A90="",H90&lt;&gt;""),"",C90/INDEX('مواد اولیه'!$G$5:$G$84,MATCH(B90,'مواد اولیه'!$A$5:$A$84,0)))</f>
      </c>
      <c r="H90" s="4" t="str">
        <f>IF(AND(A90="",B90="",C90=""),"",IF(OR(A90="",B90="",C90&lt;=0),"ورودی ناقص",IF(COUNTIF('مواد اولیه'!$A$5:$A$84,B90)&lt;&gt;1,"کد ماده نامعتبر",IF(INDEX('مواد اولیه'!$J$5:$J$84,MATCH(B90,'مواد اولیه'!$A$5:$A$84,0))&lt;&gt;"","ماده نیازمند اصلاح",IF(COUNTIF('منو و فروش'!$A$5:$A$44,A90)=0,"کد غذا در منو نیست","")))))</f>
      </c>
    </row>
    <row r="91" ht="26" customHeight="1">
      <c r="A91" s="23"/>
      <c r="B91" s="23"/>
      <c r="C91" s="24"/>
      <c r="D91" s="10" t="str">
        <f>IF(OR(A91="",H91&lt;&gt;""),"",INDEX('مواد اولیه'!$D$5:$D$84,MATCH(B91,'مواد اولیه'!$A$5:$A$84,0)))</f>
      </c>
      <c r="E91" s="10" t="str">
        <f>IF(OR(A91="",H91&lt;&gt;""),"",INDEX('مواد اولیه'!$I$5:$I$84,MATCH(B91,'مواد اولیه'!$A$5:$A$84,0)))</f>
      </c>
      <c r="F91" s="10" t="str">
        <f>IF(OR(A91="",H91&lt;&gt;""),"",C91*E91)</f>
      </c>
      <c r="G91" s="10" t="str">
        <f>IF(OR(A91="",H91&lt;&gt;""),"",C91/INDEX('مواد اولیه'!$G$5:$G$84,MATCH(B91,'مواد اولیه'!$A$5:$A$84,0)))</f>
      </c>
      <c r="H91" s="4" t="str">
        <f>IF(AND(A91="",B91="",C91=""),"",IF(OR(A91="",B91="",C91&lt;=0),"ورودی ناقص",IF(COUNTIF('مواد اولیه'!$A$5:$A$84,B91)&lt;&gt;1,"کد ماده نامعتبر",IF(INDEX('مواد اولیه'!$J$5:$J$84,MATCH(B91,'مواد اولیه'!$A$5:$A$84,0))&lt;&gt;"","ماده نیازمند اصلاح",IF(COUNTIF('منو و فروش'!$A$5:$A$44,A91)=0,"کد غذا در منو نیست","")))))</f>
      </c>
    </row>
    <row r="92" ht="26" customHeight="1">
      <c r="A92" s="23"/>
      <c r="B92" s="23"/>
      <c r="C92" s="24"/>
      <c r="D92" s="10" t="str">
        <f>IF(OR(A92="",H92&lt;&gt;""),"",INDEX('مواد اولیه'!$D$5:$D$84,MATCH(B92,'مواد اولیه'!$A$5:$A$84,0)))</f>
      </c>
      <c r="E92" s="10" t="str">
        <f>IF(OR(A92="",H92&lt;&gt;""),"",INDEX('مواد اولیه'!$I$5:$I$84,MATCH(B92,'مواد اولیه'!$A$5:$A$84,0)))</f>
      </c>
      <c r="F92" s="10" t="str">
        <f>IF(OR(A92="",H92&lt;&gt;""),"",C92*E92)</f>
      </c>
      <c r="G92" s="10" t="str">
        <f>IF(OR(A92="",H92&lt;&gt;""),"",C92/INDEX('مواد اولیه'!$G$5:$G$84,MATCH(B92,'مواد اولیه'!$A$5:$A$84,0)))</f>
      </c>
      <c r="H92" s="4" t="str">
        <f>IF(AND(A92="",B92="",C92=""),"",IF(OR(A92="",B92="",C92&lt;=0),"ورودی ناقص",IF(COUNTIF('مواد اولیه'!$A$5:$A$84,B92)&lt;&gt;1,"کد ماده نامعتبر",IF(INDEX('مواد اولیه'!$J$5:$J$84,MATCH(B92,'مواد اولیه'!$A$5:$A$84,0))&lt;&gt;"","ماده نیازمند اصلاح",IF(COUNTIF('منو و فروش'!$A$5:$A$44,A92)=0,"کد غذا در منو نیست","")))))</f>
      </c>
    </row>
    <row r="93" ht="26" customHeight="1">
      <c r="A93" s="23"/>
      <c r="B93" s="23"/>
      <c r="C93" s="24"/>
      <c r="D93" s="10" t="str">
        <f>IF(OR(A93="",H93&lt;&gt;""),"",INDEX('مواد اولیه'!$D$5:$D$84,MATCH(B93,'مواد اولیه'!$A$5:$A$84,0)))</f>
      </c>
      <c r="E93" s="10" t="str">
        <f>IF(OR(A93="",H93&lt;&gt;""),"",INDEX('مواد اولیه'!$I$5:$I$84,MATCH(B93,'مواد اولیه'!$A$5:$A$84,0)))</f>
      </c>
      <c r="F93" s="10" t="str">
        <f>IF(OR(A93="",H93&lt;&gt;""),"",C93*E93)</f>
      </c>
      <c r="G93" s="10" t="str">
        <f>IF(OR(A93="",H93&lt;&gt;""),"",C93/INDEX('مواد اولیه'!$G$5:$G$84,MATCH(B93,'مواد اولیه'!$A$5:$A$84,0)))</f>
      </c>
      <c r="H93" s="4" t="str">
        <f>IF(AND(A93="",B93="",C93=""),"",IF(OR(A93="",B93="",C93&lt;=0),"ورودی ناقص",IF(COUNTIF('مواد اولیه'!$A$5:$A$84,B93)&lt;&gt;1,"کد ماده نامعتبر",IF(INDEX('مواد اولیه'!$J$5:$J$84,MATCH(B93,'مواد اولیه'!$A$5:$A$84,0))&lt;&gt;"","ماده نیازمند اصلاح",IF(COUNTIF('منو و فروش'!$A$5:$A$44,A93)=0,"کد غذا در منو نیست","")))))</f>
      </c>
    </row>
    <row r="94" ht="26" customHeight="1">
      <c r="A94" s="23"/>
      <c r="B94" s="23"/>
      <c r="C94" s="24"/>
      <c r="D94" s="10" t="str">
        <f>IF(OR(A94="",H94&lt;&gt;""),"",INDEX('مواد اولیه'!$D$5:$D$84,MATCH(B94,'مواد اولیه'!$A$5:$A$84,0)))</f>
      </c>
      <c r="E94" s="10" t="str">
        <f>IF(OR(A94="",H94&lt;&gt;""),"",INDEX('مواد اولیه'!$I$5:$I$84,MATCH(B94,'مواد اولیه'!$A$5:$A$84,0)))</f>
      </c>
      <c r="F94" s="10" t="str">
        <f>IF(OR(A94="",H94&lt;&gt;""),"",C94*E94)</f>
      </c>
      <c r="G94" s="10" t="str">
        <f>IF(OR(A94="",H94&lt;&gt;""),"",C94/INDEX('مواد اولیه'!$G$5:$G$84,MATCH(B94,'مواد اولیه'!$A$5:$A$84,0)))</f>
      </c>
      <c r="H94" s="4" t="str">
        <f>IF(AND(A94="",B94="",C94=""),"",IF(OR(A94="",B94="",C94&lt;=0),"ورودی ناقص",IF(COUNTIF('مواد اولیه'!$A$5:$A$84,B94)&lt;&gt;1,"کد ماده نامعتبر",IF(INDEX('مواد اولیه'!$J$5:$J$84,MATCH(B94,'مواد اولیه'!$A$5:$A$84,0))&lt;&gt;"","ماده نیازمند اصلاح",IF(COUNTIF('منو و فروش'!$A$5:$A$44,A94)=0,"کد غذا در منو نیست","")))))</f>
      </c>
    </row>
    <row r="95" ht="26" customHeight="1">
      <c r="A95" s="23"/>
      <c r="B95" s="23"/>
      <c r="C95" s="24"/>
      <c r="D95" s="10" t="str">
        <f>IF(OR(A95="",H95&lt;&gt;""),"",INDEX('مواد اولیه'!$D$5:$D$84,MATCH(B95,'مواد اولیه'!$A$5:$A$84,0)))</f>
      </c>
      <c r="E95" s="10" t="str">
        <f>IF(OR(A95="",H95&lt;&gt;""),"",INDEX('مواد اولیه'!$I$5:$I$84,MATCH(B95,'مواد اولیه'!$A$5:$A$84,0)))</f>
      </c>
      <c r="F95" s="10" t="str">
        <f>IF(OR(A95="",H95&lt;&gt;""),"",C95*E95)</f>
      </c>
      <c r="G95" s="10" t="str">
        <f>IF(OR(A95="",H95&lt;&gt;""),"",C95/INDEX('مواد اولیه'!$G$5:$G$84,MATCH(B95,'مواد اولیه'!$A$5:$A$84,0)))</f>
      </c>
      <c r="H95" s="4" t="str">
        <f>IF(AND(A95="",B95="",C95=""),"",IF(OR(A95="",B95="",C95&lt;=0),"ورودی ناقص",IF(COUNTIF('مواد اولیه'!$A$5:$A$84,B95)&lt;&gt;1,"کد ماده نامعتبر",IF(INDEX('مواد اولیه'!$J$5:$J$84,MATCH(B95,'مواد اولیه'!$A$5:$A$84,0))&lt;&gt;"","ماده نیازمند اصلاح",IF(COUNTIF('منو و فروش'!$A$5:$A$44,A95)=0,"کد غذا در منو نیست","")))))</f>
      </c>
    </row>
    <row r="96" ht="26" customHeight="1">
      <c r="A96" s="23"/>
      <c r="B96" s="23"/>
      <c r="C96" s="24"/>
      <c r="D96" s="10" t="str">
        <f>IF(OR(A96="",H96&lt;&gt;""),"",INDEX('مواد اولیه'!$D$5:$D$84,MATCH(B96,'مواد اولیه'!$A$5:$A$84,0)))</f>
      </c>
      <c r="E96" s="10" t="str">
        <f>IF(OR(A96="",H96&lt;&gt;""),"",INDEX('مواد اولیه'!$I$5:$I$84,MATCH(B96,'مواد اولیه'!$A$5:$A$84,0)))</f>
      </c>
      <c r="F96" s="10" t="str">
        <f>IF(OR(A96="",H96&lt;&gt;""),"",C96*E96)</f>
      </c>
      <c r="G96" s="10" t="str">
        <f>IF(OR(A96="",H96&lt;&gt;""),"",C96/INDEX('مواد اولیه'!$G$5:$G$84,MATCH(B96,'مواد اولیه'!$A$5:$A$84,0)))</f>
      </c>
      <c r="H96" s="4" t="str">
        <f>IF(AND(A96="",B96="",C96=""),"",IF(OR(A96="",B96="",C96&lt;=0),"ورودی ناقص",IF(COUNTIF('مواد اولیه'!$A$5:$A$84,B96)&lt;&gt;1,"کد ماده نامعتبر",IF(INDEX('مواد اولیه'!$J$5:$J$84,MATCH(B96,'مواد اولیه'!$A$5:$A$84,0))&lt;&gt;"","ماده نیازمند اصلاح",IF(COUNTIF('منو و فروش'!$A$5:$A$44,A96)=0,"کد غذا در منو نیست","")))))</f>
      </c>
    </row>
    <row r="97" ht="26" customHeight="1">
      <c r="A97" s="23"/>
      <c r="B97" s="23"/>
      <c r="C97" s="24"/>
      <c r="D97" s="10" t="str">
        <f>IF(OR(A97="",H97&lt;&gt;""),"",INDEX('مواد اولیه'!$D$5:$D$84,MATCH(B97,'مواد اولیه'!$A$5:$A$84,0)))</f>
      </c>
      <c r="E97" s="10" t="str">
        <f>IF(OR(A97="",H97&lt;&gt;""),"",INDEX('مواد اولیه'!$I$5:$I$84,MATCH(B97,'مواد اولیه'!$A$5:$A$84,0)))</f>
      </c>
      <c r="F97" s="10" t="str">
        <f>IF(OR(A97="",H97&lt;&gt;""),"",C97*E97)</f>
      </c>
      <c r="G97" s="10" t="str">
        <f>IF(OR(A97="",H97&lt;&gt;""),"",C97/INDEX('مواد اولیه'!$G$5:$G$84,MATCH(B97,'مواد اولیه'!$A$5:$A$84,0)))</f>
      </c>
      <c r="H97" s="4" t="str">
        <f>IF(AND(A97="",B97="",C97=""),"",IF(OR(A97="",B97="",C97&lt;=0),"ورودی ناقص",IF(COUNTIF('مواد اولیه'!$A$5:$A$84,B97)&lt;&gt;1,"کد ماده نامعتبر",IF(INDEX('مواد اولیه'!$J$5:$J$84,MATCH(B97,'مواد اولیه'!$A$5:$A$84,0))&lt;&gt;"","ماده نیازمند اصلاح",IF(COUNTIF('منو و فروش'!$A$5:$A$44,A97)=0,"کد غذا در منو نیست","")))))</f>
      </c>
    </row>
    <row r="98" ht="26" customHeight="1">
      <c r="A98" s="23"/>
      <c r="B98" s="23"/>
      <c r="C98" s="24"/>
      <c r="D98" s="10" t="str">
        <f>IF(OR(A98="",H98&lt;&gt;""),"",INDEX('مواد اولیه'!$D$5:$D$84,MATCH(B98,'مواد اولیه'!$A$5:$A$84,0)))</f>
      </c>
      <c r="E98" s="10" t="str">
        <f>IF(OR(A98="",H98&lt;&gt;""),"",INDEX('مواد اولیه'!$I$5:$I$84,MATCH(B98,'مواد اولیه'!$A$5:$A$84,0)))</f>
      </c>
      <c r="F98" s="10" t="str">
        <f>IF(OR(A98="",H98&lt;&gt;""),"",C98*E98)</f>
      </c>
      <c r="G98" s="10" t="str">
        <f>IF(OR(A98="",H98&lt;&gt;""),"",C98/INDEX('مواد اولیه'!$G$5:$G$84,MATCH(B98,'مواد اولیه'!$A$5:$A$84,0)))</f>
      </c>
      <c r="H98" s="4" t="str">
        <f>IF(AND(A98="",B98="",C98=""),"",IF(OR(A98="",B98="",C98&lt;=0),"ورودی ناقص",IF(COUNTIF('مواد اولیه'!$A$5:$A$84,B98)&lt;&gt;1,"کد ماده نامعتبر",IF(INDEX('مواد اولیه'!$J$5:$J$84,MATCH(B98,'مواد اولیه'!$A$5:$A$84,0))&lt;&gt;"","ماده نیازمند اصلاح",IF(COUNTIF('منو و فروش'!$A$5:$A$44,A98)=0,"کد غذا در منو نیست","")))))</f>
      </c>
    </row>
    <row r="99" ht="26" customHeight="1">
      <c r="A99" s="23"/>
      <c r="B99" s="23"/>
      <c r="C99" s="24"/>
      <c r="D99" s="10" t="str">
        <f>IF(OR(A99="",H99&lt;&gt;""),"",INDEX('مواد اولیه'!$D$5:$D$84,MATCH(B99,'مواد اولیه'!$A$5:$A$84,0)))</f>
      </c>
      <c r="E99" s="10" t="str">
        <f>IF(OR(A99="",H99&lt;&gt;""),"",INDEX('مواد اولیه'!$I$5:$I$84,MATCH(B99,'مواد اولیه'!$A$5:$A$84,0)))</f>
      </c>
      <c r="F99" s="10" t="str">
        <f>IF(OR(A99="",H99&lt;&gt;""),"",C99*E99)</f>
      </c>
      <c r="G99" s="10" t="str">
        <f>IF(OR(A99="",H99&lt;&gt;""),"",C99/INDEX('مواد اولیه'!$G$5:$G$84,MATCH(B99,'مواد اولیه'!$A$5:$A$84,0)))</f>
      </c>
      <c r="H99" s="4" t="str">
        <f>IF(AND(A99="",B99="",C99=""),"",IF(OR(A99="",B99="",C99&lt;=0),"ورودی ناقص",IF(COUNTIF('مواد اولیه'!$A$5:$A$84,B99)&lt;&gt;1,"کد ماده نامعتبر",IF(INDEX('مواد اولیه'!$J$5:$J$84,MATCH(B99,'مواد اولیه'!$A$5:$A$84,0))&lt;&gt;"","ماده نیازمند اصلاح",IF(COUNTIF('منو و فروش'!$A$5:$A$44,A99)=0,"کد غذا در منو نیست","")))))</f>
      </c>
    </row>
    <row r="100" ht="26" customHeight="1">
      <c r="A100" s="23"/>
      <c r="B100" s="23"/>
      <c r="C100" s="24"/>
      <c r="D100" s="10" t="str">
        <f>IF(OR(A100="",H100&lt;&gt;""),"",INDEX('مواد اولیه'!$D$5:$D$84,MATCH(B100,'مواد اولیه'!$A$5:$A$84,0)))</f>
      </c>
      <c r="E100" s="10" t="str">
        <f>IF(OR(A100="",H100&lt;&gt;""),"",INDEX('مواد اولیه'!$I$5:$I$84,MATCH(B100,'مواد اولیه'!$A$5:$A$84,0)))</f>
      </c>
      <c r="F100" s="10" t="str">
        <f>IF(OR(A100="",H100&lt;&gt;""),"",C100*E100)</f>
      </c>
      <c r="G100" s="10" t="str">
        <f>IF(OR(A100="",H100&lt;&gt;""),"",C100/INDEX('مواد اولیه'!$G$5:$G$84,MATCH(B100,'مواد اولیه'!$A$5:$A$84,0)))</f>
      </c>
      <c r="H100" s="4" t="str">
        <f>IF(AND(A100="",B100="",C100=""),"",IF(OR(A100="",B100="",C100&lt;=0),"ورودی ناقص",IF(COUNTIF('مواد اولیه'!$A$5:$A$84,B100)&lt;&gt;1,"کد ماده نامعتبر",IF(INDEX('مواد اولیه'!$J$5:$J$84,MATCH(B100,'مواد اولیه'!$A$5:$A$84,0))&lt;&gt;"","ماده نیازمند اصلاح",IF(COUNTIF('منو و فروش'!$A$5:$A$44,A100)=0,"کد غذا در منو نیست","")))))</f>
      </c>
    </row>
    <row r="101" ht="26" customHeight="1">
      <c r="A101" s="23"/>
      <c r="B101" s="23"/>
      <c r="C101" s="24"/>
      <c r="D101" s="10" t="str">
        <f>IF(OR(A101="",H101&lt;&gt;""),"",INDEX('مواد اولیه'!$D$5:$D$84,MATCH(B101,'مواد اولیه'!$A$5:$A$84,0)))</f>
      </c>
      <c r="E101" s="10" t="str">
        <f>IF(OR(A101="",H101&lt;&gt;""),"",INDEX('مواد اولیه'!$I$5:$I$84,MATCH(B101,'مواد اولیه'!$A$5:$A$84,0)))</f>
      </c>
      <c r="F101" s="10" t="str">
        <f>IF(OR(A101="",H101&lt;&gt;""),"",C101*E101)</f>
      </c>
      <c r="G101" s="10" t="str">
        <f>IF(OR(A101="",H101&lt;&gt;""),"",C101/INDEX('مواد اولیه'!$G$5:$G$84,MATCH(B101,'مواد اولیه'!$A$5:$A$84,0)))</f>
      </c>
      <c r="H101" s="4" t="str">
        <f>IF(AND(A101="",B101="",C101=""),"",IF(OR(A101="",B101="",C101&lt;=0),"ورودی ناقص",IF(COUNTIF('مواد اولیه'!$A$5:$A$84,B101)&lt;&gt;1,"کد ماده نامعتبر",IF(INDEX('مواد اولیه'!$J$5:$J$84,MATCH(B101,'مواد اولیه'!$A$5:$A$84,0))&lt;&gt;"","ماده نیازمند اصلاح",IF(COUNTIF('منو و فروش'!$A$5:$A$44,A101)=0,"کد غذا در منو نیست","")))))</f>
      </c>
    </row>
    <row r="102" ht="26" customHeight="1">
      <c r="A102" s="23"/>
      <c r="B102" s="23"/>
      <c r="C102" s="24"/>
      <c r="D102" s="10" t="str">
        <f>IF(OR(A102="",H102&lt;&gt;""),"",INDEX('مواد اولیه'!$D$5:$D$84,MATCH(B102,'مواد اولیه'!$A$5:$A$84,0)))</f>
      </c>
      <c r="E102" s="10" t="str">
        <f>IF(OR(A102="",H102&lt;&gt;""),"",INDEX('مواد اولیه'!$I$5:$I$84,MATCH(B102,'مواد اولیه'!$A$5:$A$84,0)))</f>
      </c>
      <c r="F102" s="10" t="str">
        <f>IF(OR(A102="",H102&lt;&gt;""),"",C102*E102)</f>
      </c>
      <c r="G102" s="10" t="str">
        <f>IF(OR(A102="",H102&lt;&gt;""),"",C102/INDEX('مواد اولیه'!$G$5:$G$84,MATCH(B102,'مواد اولیه'!$A$5:$A$84,0)))</f>
      </c>
      <c r="H102" s="4" t="str">
        <f>IF(AND(A102="",B102="",C102=""),"",IF(OR(A102="",B102="",C102&lt;=0),"ورودی ناقص",IF(COUNTIF('مواد اولیه'!$A$5:$A$84,B102)&lt;&gt;1,"کد ماده نامعتبر",IF(INDEX('مواد اولیه'!$J$5:$J$84,MATCH(B102,'مواد اولیه'!$A$5:$A$84,0))&lt;&gt;"","ماده نیازمند اصلاح",IF(COUNTIF('منو و فروش'!$A$5:$A$44,A102)=0,"کد غذا در منو نیست","")))))</f>
      </c>
    </row>
    <row r="103" ht="26" customHeight="1">
      <c r="A103" s="23"/>
      <c r="B103" s="23"/>
      <c r="C103" s="24"/>
      <c r="D103" s="10" t="str">
        <f>IF(OR(A103="",H103&lt;&gt;""),"",INDEX('مواد اولیه'!$D$5:$D$84,MATCH(B103,'مواد اولیه'!$A$5:$A$84,0)))</f>
      </c>
      <c r="E103" s="10" t="str">
        <f>IF(OR(A103="",H103&lt;&gt;""),"",INDEX('مواد اولیه'!$I$5:$I$84,MATCH(B103,'مواد اولیه'!$A$5:$A$84,0)))</f>
      </c>
      <c r="F103" s="10" t="str">
        <f>IF(OR(A103="",H103&lt;&gt;""),"",C103*E103)</f>
      </c>
      <c r="G103" s="10" t="str">
        <f>IF(OR(A103="",H103&lt;&gt;""),"",C103/INDEX('مواد اولیه'!$G$5:$G$84,MATCH(B103,'مواد اولیه'!$A$5:$A$84,0)))</f>
      </c>
      <c r="H103" s="4" t="str">
        <f>IF(AND(A103="",B103="",C103=""),"",IF(OR(A103="",B103="",C103&lt;=0),"ورودی ناقص",IF(COUNTIF('مواد اولیه'!$A$5:$A$84,B103)&lt;&gt;1,"کد ماده نامعتبر",IF(INDEX('مواد اولیه'!$J$5:$J$84,MATCH(B103,'مواد اولیه'!$A$5:$A$84,0))&lt;&gt;"","ماده نیازمند اصلاح",IF(COUNTIF('منو و فروش'!$A$5:$A$44,A103)=0,"کد غذا در منو نیست","")))))</f>
      </c>
    </row>
    <row r="104" ht="26" customHeight="1">
      <c r="A104" s="23"/>
      <c r="B104" s="23"/>
      <c r="C104" s="24"/>
      <c r="D104" s="10" t="str">
        <f>IF(OR(A104="",H104&lt;&gt;""),"",INDEX('مواد اولیه'!$D$5:$D$84,MATCH(B104,'مواد اولیه'!$A$5:$A$84,0)))</f>
      </c>
      <c r="E104" s="10" t="str">
        <f>IF(OR(A104="",H104&lt;&gt;""),"",INDEX('مواد اولیه'!$I$5:$I$84,MATCH(B104,'مواد اولیه'!$A$5:$A$84,0)))</f>
      </c>
      <c r="F104" s="10" t="str">
        <f>IF(OR(A104="",H104&lt;&gt;""),"",C104*E104)</f>
      </c>
      <c r="G104" s="10" t="str">
        <f>IF(OR(A104="",H104&lt;&gt;""),"",C104/INDEX('مواد اولیه'!$G$5:$G$84,MATCH(B104,'مواد اولیه'!$A$5:$A$84,0)))</f>
      </c>
      <c r="H104" s="4" t="str">
        <f>IF(AND(A104="",B104="",C104=""),"",IF(OR(A104="",B104="",C104&lt;=0),"ورودی ناقص",IF(COUNTIF('مواد اولیه'!$A$5:$A$84,B104)&lt;&gt;1,"کد ماده نامعتبر",IF(INDEX('مواد اولیه'!$J$5:$J$84,MATCH(B104,'مواد اولیه'!$A$5:$A$84,0))&lt;&gt;"","ماده نیازمند اصلاح",IF(COUNTIF('منو و فروش'!$A$5:$A$44,A104)=0,"کد غذا در منو نیست","")))))</f>
      </c>
    </row>
    <row r="105" ht="26" customHeight="1">
      <c r="A105" s="23"/>
      <c r="B105" s="23"/>
      <c r="C105" s="24"/>
      <c r="D105" s="10" t="str">
        <f>IF(OR(A105="",H105&lt;&gt;""),"",INDEX('مواد اولیه'!$D$5:$D$84,MATCH(B105,'مواد اولیه'!$A$5:$A$84,0)))</f>
      </c>
      <c r="E105" s="10" t="str">
        <f>IF(OR(A105="",H105&lt;&gt;""),"",INDEX('مواد اولیه'!$I$5:$I$84,MATCH(B105,'مواد اولیه'!$A$5:$A$84,0)))</f>
      </c>
      <c r="F105" s="10" t="str">
        <f>IF(OR(A105="",H105&lt;&gt;""),"",C105*E105)</f>
      </c>
      <c r="G105" s="10" t="str">
        <f>IF(OR(A105="",H105&lt;&gt;""),"",C105/INDEX('مواد اولیه'!$G$5:$G$84,MATCH(B105,'مواد اولیه'!$A$5:$A$84,0)))</f>
      </c>
      <c r="H105" s="4" t="str">
        <f>IF(AND(A105="",B105="",C105=""),"",IF(OR(A105="",B105="",C105&lt;=0),"ورودی ناقص",IF(COUNTIF('مواد اولیه'!$A$5:$A$84,B105)&lt;&gt;1,"کد ماده نامعتبر",IF(INDEX('مواد اولیه'!$J$5:$J$84,MATCH(B105,'مواد اولیه'!$A$5:$A$84,0))&lt;&gt;"","ماده نیازمند اصلاح",IF(COUNTIF('منو و فروش'!$A$5:$A$44,A105)=0,"کد غذا در منو نیست","")))))</f>
      </c>
    </row>
    <row r="106" ht="26" customHeight="1">
      <c r="A106" s="23"/>
      <c r="B106" s="23"/>
      <c r="C106" s="24"/>
      <c r="D106" s="10" t="str">
        <f>IF(OR(A106="",H106&lt;&gt;""),"",INDEX('مواد اولیه'!$D$5:$D$84,MATCH(B106,'مواد اولیه'!$A$5:$A$84,0)))</f>
      </c>
      <c r="E106" s="10" t="str">
        <f>IF(OR(A106="",H106&lt;&gt;""),"",INDEX('مواد اولیه'!$I$5:$I$84,MATCH(B106,'مواد اولیه'!$A$5:$A$84,0)))</f>
      </c>
      <c r="F106" s="10" t="str">
        <f>IF(OR(A106="",H106&lt;&gt;""),"",C106*E106)</f>
      </c>
      <c r="G106" s="10" t="str">
        <f>IF(OR(A106="",H106&lt;&gt;""),"",C106/INDEX('مواد اولیه'!$G$5:$G$84,MATCH(B106,'مواد اولیه'!$A$5:$A$84,0)))</f>
      </c>
      <c r="H106" s="4" t="str">
        <f>IF(AND(A106="",B106="",C106=""),"",IF(OR(A106="",B106="",C106&lt;=0),"ورودی ناقص",IF(COUNTIF('مواد اولیه'!$A$5:$A$84,B106)&lt;&gt;1,"کد ماده نامعتبر",IF(INDEX('مواد اولیه'!$J$5:$J$84,MATCH(B106,'مواد اولیه'!$A$5:$A$84,0))&lt;&gt;"","ماده نیازمند اصلاح",IF(COUNTIF('منو و فروش'!$A$5:$A$44,A106)=0,"کد غذا در منو نیست","")))))</f>
      </c>
    </row>
    <row r="107" ht="26" customHeight="1">
      <c r="A107" s="23"/>
      <c r="B107" s="23"/>
      <c r="C107" s="24"/>
      <c r="D107" s="10" t="str">
        <f>IF(OR(A107="",H107&lt;&gt;""),"",INDEX('مواد اولیه'!$D$5:$D$84,MATCH(B107,'مواد اولیه'!$A$5:$A$84,0)))</f>
      </c>
      <c r="E107" s="10" t="str">
        <f>IF(OR(A107="",H107&lt;&gt;""),"",INDEX('مواد اولیه'!$I$5:$I$84,MATCH(B107,'مواد اولیه'!$A$5:$A$84,0)))</f>
      </c>
      <c r="F107" s="10" t="str">
        <f>IF(OR(A107="",H107&lt;&gt;""),"",C107*E107)</f>
      </c>
      <c r="G107" s="10" t="str">
        <f>IF(OR(A107="",H107&lt;&gt;""),"",C107/INDEX('مواد اولیه'!$G$5:$G$84,MATCH(B107,'مواد اولیه'!$A$5:$A$84,0)))</f>
      </c>
      <c r="H107" s="4" t="str">
        <f>IF(AND(A107="",B107="",C107=""),"",IF(OR(A107="",B107="",C107&lt;=0),"ورودی ناقص",IF(COUNTIF('مواد اولیه'!$A$5:$A$84,B107)&lt;&gt;1,"کد ماده نامعتبر",IF(INDEX('مواد اولیه'!$J$5:$J$84,MATCH(B107,'مواد اولیه'!$A$5:$A$84,0))&lt;&gt;"","ماده نیازمند اصلاح",IF(COUNTIF('منو و فروش'!$A$5:$A$44,A107)=0,"کد غذا در منو نیست","")))))</f>
      </c>
    </row>
    <row r="108" ht="26" customHeight="1">
      <c r="A108" s="23"/>
      <c r="B108" s="23"/>
      <c r="C108" s="24"/>
      <c r="D108" s="10" t="str">
        <f>IF(OR(A108="",H108&lt;&gt;""),"",INDEX('مواد اولیه'!$D$5:$D$84,MATCH(B108,'مواد اولیه'!$A$5:$A$84,0)))</f>
      </c>
      <c r="E108" s="10" t="str">
        <f>IF(OR(A108="",H108&lt;&gt;""),"",INDEX('مواد اولیه'!$I$5:$I$84,MATCH(B108,'مواد اولیه'!$A$5:$A$84,0)))</f>
      </c>
      <c r="F108" s="10" t="str">
        <f>IF(OR(A108="",H108&lt;&gt;""),"",C108*E108)</f>
      </c>
      <c r="G108" s="10" t="str">
        <f>IF(OR(A108="",H108&lt;&gt;""),"",C108/INDEX('مواد اولیه'!$G$5:$G$84,MATCH(B108,'مواد اولیه'!$A$5:$A$84,0)))</f>
      </c>
      <c r="H108" s="4" t="str">
        <f>IF(AND(A108="",B108="",C108=""),"",IF(OR(A108="",B108="",C108&lt;=0),"ورودی ناقص",IF(COUNTIF('مواد اولیه'!$A$5:$A$84,B108)&lt;&gt;1,"کد ماده نامعتبر",IF(INDEX('مواد اولیه'!$J$5:$J$84,MATCH(B108,'مواد اولیه'!$A$5:$A$84,0))&lt;&gt;"","ماده نیازمند اصلاح",IF(COUNTIF('منو و فروش'!$A$5:$A$44,A108)=0,"کد غذا در منو نیست","")))))</f>
      </c>
    </row>
    <row r="109" ht="26" customHeight="1">
      <c r="A109" s="23"/>
      <c r="B109" s="23"/>
      <c r="C109" s="24"/>
      <c r="D109" s="10" t="str">
        <f>IF(OR(A109="",H109&lt;&gt;""),"",INDEX('مواد اولیه'!$D$5:$D$84,MATCH(B109,'مواد اولیه'!$A$5:$A$84,0)))</f>
      </c>
      <c r="E109" s="10" t="str">
        <f>IF(OR(A109="",H109&lt;&gt;""),"",INDEX('مواد اولیه'!$I$5:$I$84,MATCH(B109,'مواد اولیه'!$A$5:$A$84,0)))</f>
      </c>
      <c r="F109" s="10" t="str">
        <f>IF(OR(A109="",H109&lt;&gt;""),"",C109*E109)</f>
      </c>
      <c r="G109" s="10" t="str">
        <f>IF(OR(A109="",H109&lt;&gt;""),"",C109/INDEX('مواد اولیه'!$G$5:$G$84,MATCH(B109,'مواد اولیه'!$A$5:$A$84,0)))</f>
      </c>
      <c r="H109" s="4" t="str">
        <f>IF(AND(A109="",B109="",C109=""),"",IF(OR(A109="",B109="",C109&lt;=0),"ورودی ناقص",IF(COUNTIF('مواد اولیه'!$A$5:$A$84,B109)&lt;&gt;1,"کد ماده نامعتبر",IF(INDEX('مواد اولیه'!$J$5:$J$84,MATCH(B109,'مواد اولیه'!$A$5:$A$84,0))&lt;&gt;"","ماده نیازمند اصلاح",IF(COUNTIF('منو و فروش'!$A$5:$A$44,A109)=0,"کد غذا در منو نیست","")))))</f>
      </c>
    </row>
    <row r="110" ht="26" customHeight="1">
      <c r="A110" s="23"/>
      <c r="B110" s="23"/>
      <c r="C110" s="24"/>
      <c r="D110" s="10" t="str">
        <f>IF(OR(A110="",H110&lt;&gt;""),"",INDEX('مواد اولیه'!$D$5:$D$84,MATCH(B110,'مواد اولیه'!$A$5:$A$84,0)))</f>
      </c>
      <c r="E110" s="10" t="str">
        <f>IF(OR(A110="",H110&lt;&gt;""),"",INDEX('مواد اولیه'!$I$5:$I$84,MATCH(B110,'مواد اولیه'!$A$5:$A$84,0)))</f>
      </c>
      <c r="F110" s="10" t="str">
        <f>IF(OR(A110="",H110&lt;&gt;""),"",C110*E110)</f>
      </c>
      <c r="G110" s="10" t="str">
        <f>IF(OR(A110="",H110&lt;&gt;""),"",C110/INDEX('مواد اولیه'!$G$5:$G$84,MATCH(B110,'مواد اولیه'!$A$5:$A$84,0)))</f>
      </c>
      <c r="H110" s="4" t="str">
        <f>IF(AND(A110="",B110="",C110=""),"",IF(OR(A110="",B110="",C110&lt;=0),"ورودی ناقص",IF(COUNTIF('مواد اولیه'!$A$5:$A$84,B110)&lt;&gt;1,"کد ماده نامعتبر",IF(INDEX('مواد اولیه'!$J$5:$J$84,MATCH(B110,'مواد اولیه'!$A$5:$A$84,0))&lt;&gt;"","ماده نیازمند اصلاح",IF(COUNTIF('منو و فروش'!$A$5:$A$44,A110)=0,"کد غذا در منو نیست","")))))</f>
      </c>
    </row>
    <row r="111" ht="26" customHeight="1">
      <c r="A111" s="23"/>
      <c r="B111" s="23"/>
      <c r="C111" s="24"/>
      <c r="D111" s="10" t="str">
        <f>IF(OR(A111="",H111&lt;&gt;""),"",INDEX('مواد اولیه'!$D$5:$D$84,MATCH(B111,'مواد اولیه'!$A$5:$A$84,0)))</f>
      </c>
      <c r="E111" s="10" t="str">
        <f>IF(OR(A111="",H111&lt;&gt;""),"",INDEX('مواد اولیه'!$I$5:$I$84,MATCH(B111,'مواد اولیه'!$A$5:$A$84,0)))</f>
      </c>
      <c r="F111" s="10" t="str">
        <f>IF(OR(A111="",H111&lt;&gt;""),"",C111*E111)</f>
      </c>
      <c r="G111" s="10" t="str">
        <f>IF(OR(A111="",H111&lt;&gt;""),"",C111/INDEX('مواد اولیه'!$G$5:$G$84,MATCH(B111,'مواد اولیه'!$A$5:$A$84,0)))</f>
      </c>
      <c r="H111" s="4" t="str">
        <f>IF(AND(A111="",B111="",C111=""),"",IF(OR(A111="",B111="",C111&lt;=0),"ورودی ناقص",IF(COUNTIF('مواد اولیه'!$A$5:$A$84,B111)&lt;&gt;1,"کد ماده نامعتبر",IF(INDEX('مواد اولیه'!$J$5:$J$84,MATCH(B111,'مواد اولیه'!$A$5:$A$84,0))&lt;&gt;"","ماده نیازمند اصلاح",IF(COUNTIF('منو و فروش'!$A$5:$A$44,A111)=0,"کد غذا در منو نیست","")))))</f>
      </c>
    </row>
    <row r="112" ht="26" customHeight="1">
      <c r="A112" s="23"/>
      <c r="B112" s="23"/>
      <c r="C112" s="24"/>
      <c r="D112" s="10" t="str">
        <f>IF(OR(A112="",H112&lt;&gt;""),"",INDEX('مواد اولیه'!$D$5:$D$84,MATCH(B112,'مواد اولیه'!$A$5:$A$84,0)))</f>
      </c>
      <c r="E112" s="10" t="str">
        <f>IF(OR(A112="",H112&lt;&gt;""),"",INDEX('مواد اولیه'!$I$5:$I$84,MATCH(B112,'مواد اولیه'!$A$5:$A$84,0)))</f>
      </c>
      <c r="F112" s="10" t="str">
        <f>IF(OR(A112="",H112&lt;&gt;""),"",C112*E112)</f>
      </c>
      <c r="G112" s="10" t="str">
        <f>IF(OR(A112="",H112&lt;&gt;""),"",C112/INDEX('مواد اولیه'!$G$5:$G$84,MATCH(B112,'مواد اولیه'!$A$5:$A$84,0)))</f>
      </c>
      <c r="H112" s="4" t="str">
        <f>IF(AND(A112="",B112="",C112=""),"",IF(OR(A112="",B112="",C112&lt;=0),"ورودی ناقص",IF(COUNTIF('مواد اولیه'!$A$5:$A$84,B112)&lt;&gt;1,"کد ماده نامعتبر",IF(INDEX('مواد اولیه'!$J$5:$J$84,MATCH(B112,'مواد اولیه'!$A$5:$A$84,0))&lt;&gt;"","ماده نیازمند اصلاح",IF(COUNTIF('منو و فروش'!$A$5:$A$44,A112)=0,"کد غذا در منو نیست","")))))</f>
      </c>
    </row>
    <row r="113" ht="26" customHeight="1">
      <c r="A113" s="23"/>
      <c r="B113" s="23"/>
      <c r="C113" s="24"/>
      <c r="D113" s="10" t="str">
        <f>IF(OR(A113="",H113&lt;&gt;""),"",INDEX('مواد اولیه'!$D$5:$D$84,MATCH(B113,'مواد اولیه'!$A$5:$A$84,0)))</f>
      </c>
      <c r="E113" s="10" t="str">
        <f>IF(OR(A113="",H113&lt;&gt;""),"",INDEX('مواد اولیه'!$I$5:$I$84,MATCH(B113,'مواد اولیه'!$A$5:$A$84,0)))</f>
      </c>
      <c r="F113" s="10" t="str">
        <f>IF(OR(A113="",H113&lt;&gt;""),"",C113*E113)</f>
      </c>
      <c r="G113" s="10" t="str">
        <f>IF(OR(A113="",H113&lt;&gt;""),"",C113/INDEX('مواد اولیه'!$G$5:$G$84,MATCH(B113,'مواد اولیه'!$A$5:$A$84,0)))</f>
      </c>
      <c r="H113" s="4" t="str">
        <f>IF(AND(A113="",B113="",C113=""),"",IF(OR(A113="",B113="",C113&lt;=0),"ورودی ناقص",IF(COUNTIF('مواد اولیه'!$A$5:$A$84,B113)&lt;&gt;1,"کد ماده نامعتبر",IF(INDEX('مواد اولیه'!$J$5:$J$84,MATCH(B113,'مواد اولیه'!$A$5:$A$84,0))&lt;&gt;"","ماده نیازمند اصلاح",IF(COUNTIF('منو و فروش'!$A$5:$A$44,A113)=0,"کد غذا در منو نیست","")))))</f>
      </c>
    </row>
    <row r="114" ht="26" customHeight="1">
      <c r="A114" s="23"/>
      <c r="B114" s="23"/>
      <c r="C114" s="24"/>
      <c r="D114" s="10" t="str">
        <f>IF(OR(A114="",H114&lt;&gt;""),"",INDEX('مواد اولیه'!$D$5:$D$84,MATCH(B114,'مواد اولیه'!$A$5:$A$84,0)))</f>
      </c>
      <c r="E114" s="10" t="str">
        <f>IF(OR(A114="",H114&lt;&gt;""),"",INDEX('مواد اولیه'!$I$5:$I$84,MATCH(B114,'مواد اولیه'!$A$5:$A$84,0)))</f>
      </c>
      <c r="F114" s="10" t="str">
        <f>IF(OR(A114="",H114&lt;&gt;""),"",C114*E114)</f>
      </c>
      <c r="G114" s="10" t="str">
        <f>IF(OR(A114="",H114&lt;&gt;""),"",C114/INDEX('مواد اولیه'!$G$5:$G$84,MATCH(B114,'مواد اولیه'!$A$5:$A$84,0)))</f>
      </c>
      <c r="H114" s="4" t="str">
        <f>IF(AND(A114="",B114="",C114=""),"",IF(OR(A114="",B114="",C114&lt;=0),"ورودی ناقص",IF(COUNTIF('مواد اولیه'!$A$5:$A$84,B114)&lt;&gt;1,"کد ماده نامعتبر",IF(INDEX('مواد اولیه'!$J$5:$J$84,MATCH(B114,'مواد اولیه'!$A$5:$A$84,0))&lt;&gt;"","ماده نیازمند اصلاح",IF(COUNTIF('منو و فروش'!$A$5:$A$44,A114)=0,"کد غذا در منو نیست","")))))</f>
      </c>
    </row>
    <row r="115" ht="26" customHeight="1">
      <c r="A115" s="23"/>
      <c r="B115" s="23"/>
      <c r="C115" s="24"/>
      <c r="D115" s="10" t="str">
        <f>IF(OR(A115="",H115&lt;&gt;""),"",INDEX('مواد اولیه'!$D$5:$D$84,MATCH(B115,'مواد اولیه'!$A$5:$A$84,0)))</f>
      </c>
      <c r="E115" s="10" t="str">
        <f>IF(OR(A115="",H115&lt;&gt;""),"",INDEX('مواد اولیه'!$I$5:$I$84,MATCH(B115,'مواد اولیه'!$A$5:$A$84,0)))</f>
      </c>
      <c r="F115" s="10" t="str">
        <f>IF(OR(A115="",H115&lt;&gt;""),"",C115*E115)</f>
      </c>
      <c r="G115" s="10" t="str">
        <f>IF(OR(A115="",H115&lt;&gt;""),"",C115/INDEX('مواد اولیه'!$G$5:$G$84,MATCH(B115,'مواد اولیه'!$A$5:$A$84,0)))</f>
      </c>
      <c r="H115" s="4" t="str">
        <f>IF(AND(A115="",B115="",C115=""),"",IF(OR(A115="",B115="",C115&lt;=0),"ورودی ناقص",IF(COUNTIF('مواد اولیه'!$A$5:$A$84,B115)&lt;&gt;1,"کد ماده نامعتبر",IF(INDEX('مواد اولیه'!$J$5:$J$84,MATCH(B115,'مواد اولیه'!$A$5:$A$84,0))&lt;&gt;"","ماده نیازمند اصلاح",IF(COUNTIF('منو و فروش'!$A$5:$A$44,A115)=0,"کد غذا در منو نیست","")))))</f>
      </c>
    </row>
    <row r="116" ht="26" customHeight="1">
      <c r="A116" s="23"/>
      <c r="B116" s="23"/>
      <c r="C116" s="24"/>
      <c r="D116" s="10" t="str">
        <f>IF(OR(A116="",H116&lt;&gt;""),"",INDEX('مواد اولیه'!$D$5:$D$84,MATCH(B116,'مواد اولیه'!$A$5:$A$84,0)))</f>
      </c>
      <c r="E116" s="10" t="str">
        <f>IF(OR(A116="",H116&lt;&gt;""),"",INDEX('مواد اولیه'!$I$5:$I$84,MATCH(B116,'مواد اولیه'!$A$5:$A$84,0)))</f>
      </c>
      <c r="F116" s="10" t="str">
        <f>IF(OR(A116="",H116&lt;&gt;""),"",C116*E116)</f>
      </c>
      <c r="G116" s="10" t="str">
        <f>IF(OR(A116="",H116&lt;&gt;""),"",C116/INDEX('مواد اولیه'!$G$5:$G$84,MATCH(B116,'مواد اولیه'!$A$5:$A$84,0)))</f>
      </c>
      <c r="H116" s="4" t="str">
        <f>IF(AND(A116="",B116="",C116=""),"",IF(OR(A116="",B116="",C116&lt;=0),"ورودی ناقص",IF(COUNTIF('مواد اولیه'!$A$5:$A$84,B116)&lt;&gt;1,"کد ماده نامعتبر",IF(INDEX('مواد اولیه'!$J$5:$J$84,MATCH(B116,'مواد اولیه'!$A$5:$A$84,0))&lt;&gt;"","ماده نیازمند اصلاح",IF(COUNTIF('منو و فروش'!$A$5:$A$44,A116)=0,"کد غذا در منو نیست","")))))</f>
      </c>
    </row>
    <row r="117" ht="26" customHeight="1">
      <c r="A117" s="23"/>
      <c r="B117" s="23"/>
      <c r="C117" s="24"/>
      <c r="D117" s="10" t="str">
        <f>IF(OR(A117="",H117&lt;&gt;""),"",INDEX('مواد اولیه'!$D$5:$D$84,MATCH(B117,'مواد اولیه'!$A$5:$A$84,0)))</f>
      </c>
      <c r="E117" s="10" t="str">
        <f>IF(OR(A117="",H117&lt;&gt;""),"",INDEX('مواد اولیه'!$I$5:$I$84,MATCH(B117,'مواد اولیه'!$A$5:$A$84,0)))</f>
      </c>
      <c r="F117" s="10" t="str">
        <f>IF(OR(A117="",H117&lt;&gt;""),"",C117*E117)</f>
      </c>
      <c r="G117" s="10" t="str">
        <f>IF(OR(A117="",H117&lt;&gt;""),"",C117/INDEX('مواد اولیه'!$G$5:$G$84,MATCH(B117,'مواد اولیه'!$A$5:$A$84,0)))</f>
      </c>
      <c r="H117" s="4" t="str">
        <f>IF(AND(A117="",B117="",C117=""),"",IF(OR(A117="",B117="",C117&lt;=0),"ورودی ناقص",IF(COUNTIF('مواد اولیه'!$A$5:$A$84,B117)&lt;&gt;1,"کد ماده نامعتبر",IF(INDEX('مواد اولیه'!$J$5:$J$84,MATCH(B117,'مواد اولیه'!$A$5:$A$84,0))&lt;&gt;"","ماده نیازمند اصلاح",IF(COUNTIF('منو و فروش'!$A$5:$A$44,A117)=0,"کد غذا در منو نیست","")))))</f>
      </c>
    </row>
    <row r="118" ht="26" customHeight="1">
      <c r="A118" s="23"/>
      <c r="B118" s="23"/>
      <c r="C118" s="24"/>
      <c r="D118" s="10" t="str">
        <f>IF(OR(A118="",H118&lt;&gt;""),"",INDEX('مواد اولیه'!$D$5:$D$84,MATCH(B118,'مواد اولیه'!$A$5:$A$84,0)))</f>
      </c>
      <c r="E118" s="10" t="str">
        <f>IF(OR(A118="",H118&lt;&gt;""),"",INDEX('مواد اولیه'!$I$5:$I$84,MATCH(B118,'مواد اولیه'!$A$5:$A$84,0)))</f>
      </c>
      <c r="F118" s="10" t="str">
        <f>IF(OR(A118="",H118&lt;&gt;""),"",C118*E118)</f>
      </c>
      <c r="G118" s="10" t="str">
        <f>IF(OR(A118="",H118&lt;&gt;""),"",C118/INDEX('مواد اولیه'!$G$5:$G$84,MATCH(B118,'مواد اولیه'!$A$5:$A$84,0)))</f>
      </c>
      <c r="H118" s="4" t="str">
        <f>IF(AND(A118="",B118="",C118=""),"",IF(OR(A118="",B118="",C118&lt;=0),"ورودی ناقص",IF(COUNTIF('مواد اولیه'!$A$5:$A$84,B118)&lt;&gt;1,"کد ماده نامعتبر",IF(INDEX('مواد اولیه'!$J$5:$J$84,MATCH(B118,'مواد اولیه'!$A$5:$A$84,0))&lt;&gt;"","ماده نیازمند اصلاح",IF(COUNTIF('منو و فروش'!$A$5:$A$44,A118)=0,"کد غذا در منو نیست","")))))</f>
      </c>
    </row>
    <row r="119" ht="26" customHeight="1">
      <c r="A119" s="23"/>
      <c r="B119" s="23"/>
      <c r="C119" s="24"/>
      <c r="D119" s="10" t="str">
        <f>IF(OR(A119="",H119&lt;&gt;""),"",INDEX('مواد اولیه'!$D$5:$D$84,MATCH(B119,'مواد اولیه'!$A$5:$A$84,0)))</f>
      </c>
      <c r="E119" s="10" t="str">
        <f>IF(OR(A119="",H119&lt;&gt;""),"",INDEX('مواد اولیه'!$I$5:$I$84,MATCH(B119,'مواد اولیه'!$A$5:$A$84,0)))</f>
      </c>
      <c r="F119" s="10" t="str">
        <f>IF(OR(A119="",H119&lt;&gt;""),"",C119*E119)</f>
      </c>
      <c r="G119" s="10" t="str">
        <f>IF(OR(A119="",H119&lt;&gt;""),"",C119/INDEX('مواد اولیه'!$G$5:$G$84,MATCH(B119,'مواد اولیه'!$A$5:$A$84,0)))</f>
      </c>
      <c r="H119" s="4" t="str">
        <f>IF(AND(A119="",B119="",C119=""),"",IF(OR(A119="",B119="",C119&lt;=0),"ورودی ناقص",IF(COUNTIF('مواد اولیه'!$A$5:$A$84,B119)&lt;&gt;1,"کد ماده نامعتبر",IF(INDEX('مواد اولیه'!$J$5:$J$84,MATCH(B119,'مواد اولیه'!$A$5:$A$84,0))&lt;&gt;"","ماده نیازمند اصلاح",IF(COUNTIF('منو و فروش'!$A$5:$A$44,A119)=0,"کد غذا در منو نیست","")))))</f>
      </c>
    </row>
    <row r="120" ht="26" customHeight="1">
      <c r="A120" s="23"/>
      <c r="B120" s="23"/>
      <c r="C120" s="24"/>
      <c r="D120" s="10" t="str">
        <f>IF(OR(A120="",H120&lt;&gt;""),"",INDEX('مواد اولیه'!$D$5:$D$84,MATCH(B120,'مواد اولیه'!$A$5:$A$84,0)))</f>
      </c>
      <c r="E120" s="10" t="str">
        <f>IF(OR(A120="",H120&lt;&gt;""),"",INDEX('مواد اولیه'!$I$5:$I$84,MATCH(B120,'مواد اولیه'!$A$5:$A$84,0)))</f>
      </c>
      <c r="F120" s="10" t="str">
        <f>IF(OR(A120="",H120&lt;&gt;""),"",C120*E120)</f>
      </c>
      <c r="G120" s="10" t="str">
        <f>IF(OR(A120="",H120&lt;&gt;""),"",C120/INDEX('مواد اولیه'!$G$5:$G$84,MATCH(B120,'مواد اولیه'!$A$5:$A$84,0)))</f>
      </c>
      <c r="H120" s="4" t="str">
        <f>IF(AND(A120="",B120="",C120=""),"",IF(OR(A120="",B120="",C120&lt;=0),"ورودی ناقص",IF(COUNTIF('مواد اولیه'!$A$5:$A$84,B120)&lt;&gt;1,"کد ماده نامعتبر",IF(INDEX('مواد اولیه'!$J$5:$J$84,MATCH(B120,'مواد اولیه'!$A$5:$A$84,0))&lt;&gt;"","ماده نیازمند اصلاح",IF(COUNTIF('منو و فروش'!$A$5:$A$44,A120)=0,"کد غذا در منو نیست","")))))</f>
      </c>
    </row>
    <row r="121" ht="26" customHeight="1">
      <c r="A121" s="23"/>
      <c r="B121" s="23"/>
      <c r="C121" s="24"/>
      <c r="D121" s="10" t="str">
        <f>IF(OR(A121="",H121&lt;&gt;""),"",INDEX('مواد اولیه'!$D$5:$D$84,MATCH(B121,'مواد اولیه'!$A$5:$A$84,0)))</f>
      </c>
      <c r="E121" s="10" t="str">
        <f>IF(OR(A121="",H121&lt;&gt;""),"",INDEX('مواد اولیه'!$I$5:$I$84,MATCH(B121,'مواد اولیه'!$A$5:$A$84,0)))</f>
      </c>
      <c r="F121" s="10" t="str">
        <f>IF(OR(A121="",H121&lt;&gt;""),"",C121*E121)</f>
      </c>
      <c r="G121" s="10" t="str">
        <f>IF(OR(A121="",H121&lt;&gt;""),"",C121/INDEX('مواد اولیه'!$G$5:$G$84,MATCH(B121,'مواد اولیه'!$A$5:$A$84,0)))</f>
      </c>
      <c r="H121" s="4" t="str">
        <f>IF(AND(A121="",B121="",C121=""),"",IF(OR(A121="",B121="",C121&lt;=0),"ورودی ناقص",IF(COUNTIF('مواد اولیه'!$A$5:$A$84,B121)&lt;&gt;1,"کد ماده نامعتبر",IF(INDEX('مواد اولیه'!$J$5:$J$84,MATCH(B121,'مواد اولیه'!$A$5:$A$84,0))&lt;&gt;"","ماده نیازمند اصلاح",IF(COUNTIF('منو و فروش'!$A$5:$A$44,A121)=0,"کد غذا در منو نیست","")))))</f>
      </c>
    </row>
    <row r="122" ht="26" customHeight="1">
      <c r="A122" s="23"/>
      <c r="B122" s="23"/>
      <c r="C122" s="24"/>
      <c r="D122" s="10" t="str">
        <f>IF(OR(A122="",H122&lt;&gt;""),"",INDEX('مواد اولیه'!$D$5:$D$84,MATCH(B122,'مواد اولیه'!$A$5:$A$84,0)))</f>
      </c>
      <c r="E122" s="10" t="str">
        <f>IF(OR(A122="",H122&lt;&gt;""),"",INDEX('مواد اولیه'!$I$5:$I$84,MATCH(B122,'مواد اولیه'!$A$5:$A$84,0)))</f>
      </c>
      <c r="F122" s="10" t="str">
        <f>IF(OR(A122="",H122&lt;&gt;""),"",C122*E122)</f>
      </c>
      <c r="G122" s="10" t="str">
        <f>IF(OR(A122="",H122&lt;&gt;""),"",C122/INDEX('مواد اولیه'!$G$5:$G$84,MATCH(B122,'مواد اولیه'!$A$5:$A$84,0)))</f>
      </c>
      <c r="H122" s="4" t="str">
        <f>IF(AND(A122="",B122="",C122=""),"",IF(OR(A122="",B122="",C122&lt;=0),"ورودی ناقص",IF(COUNTIF('مواد اولیه'!$A$5:$A$84,B122)&lt;&gt;1,"کد ماده نامعتبر",IF(INDEX('مواد اولیه'!$J$5:$J$84,MATCH(B122,'مواد اولیه'!$A$5:$A$84,0))&lt;&gt;"","ماده نیازمند اصلاح",IF(COUNTIF('منو و فروش'!$A$5:$A$44,A122)=0,"کد غذا در منو نیست","")))))</f>
      </c>
    </row>
    <row r="123" ht="26" customHeight="1">
      <c r="A123" s="23"/>
      <c r="B123" s="23"/>
      <c r="C123" s="24"/>
      <c r="D123" s="10" t="str">
        <f>IF(OR(A123="",H123&lt;&gt;""),"",INDEX('مواد اولیه'!$D$5:$D$84,MATCH(B123,'مواد اولیه'!$A$5:$A$84,0)))</f>
      </c>
      <c r="E123" s="10" t="str">
        <f>IF(OR(A123="",H123&lt;&gt;""),"",INDEX('مواد اولیه'!$I$5:$I$84,MATCH(B123,'مواد اولیه'!$A$5:$A$84,0)))</f>
      </c>
      <c r="F123" s="10" t="str">
        <f>IF(OR(A123="",H123&lt;&gt;""),"",C123*E123)</f>
      </c>
      <c r="G123" s="10" t="str">
        <f>IF(OR(A123="",H123&lt;&gt;""),"",C123/INDEX('مواد اولیه'!$G$5:$G$84,MATCH(B123,'مواد اولیه'!$A$5:$A$84,0)))</f>
      </c>
      <c r="H123" s="4" t="str">
        <f>IF(AND(A123="",B123="",C123=""),"",IF(OR(A123="",B123="",C123&lt;=0),"ورودی ناقص",IF(COUNTIF('مواد اولیه'!$A$5:$A$84,B123)&lt;&gt;1,"کد ماده نامعتبر",IF(INDEX('مواد اولیه'!$J$5:$J$84,MATCH(B123,'مواد اولیه'!$A$5:$A$84,0))&lt;&gt;"","ماده نیازمند اصلاح",IF(COUNTIF('منو و فروش'!$A$5:$A$44,A123)=0,"کد غذا در منو نیست","")))))</f>
      </c>
    </row>
    <row r="124" ht="26" customHeight="1">
      <c r="A124" s="23"/>
      <c r="B124" s="23"/>
      <c r="C124" s="24"/>
      <c r="D124" s="10" t="str">
        <f>IF(OR(A124="",H124&lt;&gt;""),"",INDEX('مواد اولیه'!$D$5:$D$84,MATCH(B124,'مواد اولیه'!$A$5:$A$84,0)))</f>
      </c>
      <c r="E124" s="10" t="str">
        <f>IF(OR(A124="",H124&lt;&gt;""),"",INDEX('مواد اولیه'!$I$5:$I$84,MATCH(B124,'مواد اولیه'!$A$5:$A$84,0)))</f>
      </c>
      <c r="F124" s="10" t="str">
        <f>IF(OR(A124="",H124&lt;&gt;""),"",C124*E124)</f>
      </c>
      <c r="G124" s="10" t="str">
        <f>IF(OR(A124="",H124&lt;&gt;""),"",C124/INDEX('مواد اولیه'!$G$5:$G$84,MATCH(B124,'مواد اولیه'!$A$5:$A$84,0)))</f>
      </c>
      <c r="H124" s="4" t="str">
        <f>IF(AND(A124="",B124="",C124=""),"",IF(OR(A124="",B124="",C124&lt;=0),"ورودی ناقص",IF(COUNTIF('مواد اولیه'!$A$5:$A$84,B124)&lt;&gt;1,"کد ماده نامعتبر",IF(INDEX('مواد اولیه'!$J$5:$J$84,MATCH(B124,'مواد اولیه'!$A$5:$A$84,0))&lt;&gt;"","ماده نیازمند اصلاح",IF(COUNTIF('منو و فروش'!$A$5:$A$44,A124)=0,"کد غذا در منو نیست","")))))</f>
      </c>
    </row>
    <row r="125" ht="26" customHeight="1">
      <c r="A125" s="23"/>
      <c r="B125" s="23"/>
      <c r="C125" s="24"/>
      <c r="D125" s="10" t="str">
        <f>IF(OR(A125="",H125&lt;&gt;""),"",INDEX('مواد اولیه'!$D$5:$D$84,MATCH(B125,'مواد اولیه'!$A$5:$A$84,0)))</f>
      </c>
      <c r="E125" s="10" t="str">
        <f>IF(OR(A125="",H125&lt;&gt;""),"",INDEX('مواد اولیه'!$I$5:$I$84,MATCH(B125,'مواد اولیه'!$A$5:$A$84,0)))</f>
      </c>
      <c r="F125" s="10" t="str">
        <f>IF(OR(A125="",H125&lt;&gt;""),"",C125*E125)</f>
      </c>
      <c r="G125" s="10" t="str">
        <f>IF(OR(A125="",H125&lt;&gt;""),"",C125/INDEX('مواد اولیه'!$G$5:$G$84,MATCH(B125,'مواد اولیه'!$A$5:$A$84,0)))</f>
      </c>
      <c r="H125" s="4" t="str">
        <f>IF(AND(A125="",B125="",C125=""),"",IF(OR(A125="",B125="",C125&lt;=0),"ورودی ناقص",IF(COUNTIF('مواد اولیه'!$A$5:$A$84,B125)&lt;&gt;1,"کد ماده نامعتبر",IF(INDEX('مواد اولیه'!$J$5:$J$84,MATCH(B125,'مواد اولیه'!$A$5:$A$84,0))&lt;&gt;"","ماده نیازمند اصلاح",IF(COUNTIF('منو و فروش'!$A$5:$A$44,A125)=0,"کد غذا در منو نیست","")))))</f>
      </c>
    </row>
    <row r="126" ht="26" customHeight="1">
      <c r="A126" s="23"/>
      <c r="B126" s="23"/>
      <c r="C126" s="24"/>
      <c r="D126" s="10" t="str">
        <f>IF(OR(A126="",H126&lt;&gt;""),"",INDEX('مواد اولیه'!$D$5:$D$84,MATCH(B126,'مواد اولیه'!$A$5:$A$84,0)))</f>
      </c>
      <c r="E126" s="10" t="str">
        <f>IF(OR(A126="",H126&lt;&gt;""),"",INDEX('مواد اولیه'!$I$5:$I$84,MATCH(B126,'مواد اولیه'!$A$5:$A$84,0)))</f>
      </c>
      <c r="F126" s="10" t="str">
        <f>IF(OR(A126="",H126&lt;&gt;""),"",C126*E126)</f>
      </c>
      <c r="G126" s="10" t="str">
        <f>IF(OR(A126="",H126&lt;&gt;""),"",C126/INDEX('مواد اولیه'!$G$5:$G$84,MATCH(B126,'مواد اولیه'!$A$5:$A$84,0)))</f>
      </c>
      <c r="H126" s="4" t="str">
        <f>IF(AND(A126="",B126="",C126=""),"",IF(OR(A126="",B126="",C126&lt;=0),"ورودی ناقص",IF(COUNTIF('مواد اولیه'!$A$5:$A$84,B126)&lt;&gt;1,"کد ماده نامعتبر",IF(INDEX('مواد اولیه'!$J$5:$J$84,MATCH(B126,'مواد اولیه'!$A$5:$A$84,0))&lt;&gt;"","ماده نیازمند اصلاح",IF(COUNTIF('منو و فروش'!$A$5:$A$44,A126)=0,"کد غذا در منو نیست","")))))</f>
      </c>
    </row>
    <row r="127" ht="26" customHeight="1">
      <c r="A127" s="23"/>
      <c r="B127" s="23"/>
      <c r="C127" s="24"/>
      <c r="D127" s="10" t="str">
        <f>IF(OR(A127="",H127&lt;&gt;""),"",INDEX('مواد اولیه'!$D$5:$D$84,MATCH(B127,'مواد اولیه'!$A$5:$A$84,0)))</f>
      </c>
      <c r="E127" s="10" t="str">
        <f>IF(OR(A127="",H127&lt;&gt;""),"",INDEX('مواد اولیه'!$I$5:$I$84,MATCH(B127,'مواد اولیه'!$A$5:$A$84,0)))</f>
      </c>
      <c r="F127" s="10" t="str">
        <f>IF(OR(A127="",H127&lt;&gt;""),"",C127*E127)</f>
      </c>
      <c r="G127" s="10" t="str">
        <f>IF(OR(A127="",H127&lt;&gt;""),"",C127/INDEX('مواد اولیه'!$G$5:$G$84,MATCH(B127,'مواد اولیه'!$A$5:$A$84,0)))</f>
      </c>
      <c r="H127" s="4" t="str">
        <f>IF(AND(A127="",B127="",C127=""),"",IF(OR(A127="",B127="",C127&lt;=0),"ورودی ناقص",IF(COUNTIF('مواد اولیه'!$A$5:$A$84,B127)&lt;&gt;1,"کد ماده نامعتبر",IF(INDEX('مواد اولیه'!$J$5:$J$84,MATCH(B127,'مواد اولیه'!$A$5:$A$84,0))&lt;&gt;"","ماده نیازمند اصلاح",IF(COUNTIF('منو و فروش'!$A$5:$A$44,A127)=0,"کد غذا در منو نیست","")))))</f>
      </c>
    </row>
    <row r="128" ht="26" customHeight="1">
      <c r="A128" s="23"/>
      <c r="B128" s="23"/>
      <c r="C128" s="24"/>
      <c r="D128" s="10" t="str">
        <f>IF(OR(A128="",H128&lt;&gt;""),"",INDEX('مواد اولیه'!$D$5:$D$84,MATCH(B128,'مواد اولیه'!$A$5:$A$84,0)))</f>
      </c>
      <c r="E128" s="10" t="str">
        <f>IF(OR(A128="",H128&lt;&gt;""),"",INDEX('مواد اولیه'!$I$5:$I$84,MATCH(B128,'مواد اولیه'!$A$5:$A$84,0)))</f>
      </c>
      <c r="F128" s="10" t="str">
        <f>IF(OR(A128="",H128&lt;&gt;""),"",C128*E128)</f>
      </c>
      <c r="G128" s="10" t="str">
        <f>IF(OR(A128="",H128&lt;&gt;""),"",C128/INDEX('مواد اولیه'!$G$5:$G$84,MATCH(B128,'مواد اولیه'!$A$5:$A$84,0)))</f>
      </c>
      <c r="H128" s="4" t="str">
        <f>IF(AND(A128="",B128="",C128=""),"",IF(OR(A128="",B128="",C128&lt;=0),"ورودی ناقص",IF(COUNTIF('مواد اولیه'!$A$5:$A$84,B128)&lt;&gt;1,"کد ماده نامعتبر",IF(INDEX('مواد اولیه'!$J$5:$J$84,MATCH(B128,'مواد اولیه'!$A$5:$A$84,0))&lt;&gt;"","ماده نیازمند اصلاح",IF(COUNTIF('منو و فروش'!$A$5:$A$44,A128)=0,"کد غذا در منو نیست","")))))</f>
      </c>
    </row>
    <row r="129" ht="26" customHeight="1">
      <c r="A129" s="23"/>
      <c r="B129" s="23"/>
      <c r="C129" s="24"/>
      <c r="D129" s="10" t="str">
        <f>IF(OR(A129="",H129&lt;&gt;""),"",INDEX('مواد اولیه'!$D$5:$D$84,MATCH(B129,'مواد اولیه'!$A$5:$A$84,0)))</f>
      </c>
      <c r="E129" s="10" t="str">
        <f>IF(OR(A129="",H129&lt;&gt;""),"",INDEX('مواد اولیه'!$I$5:$I$84,MATCH(B129,'مواد اولیه'!$A$5:$A$84,0)))</f>
      </c>
      <c r="F129" s="10" t="str">
        <f>IF(OR(A129="",H129&lt;&gt;""),"",C129*E129)</f>
      </c>
      <c r="G129" s="10" t="str">
        <f>IF(OR(A129="",H129&lt;&gt;""),"",C129/INDEX('مواد اولیه'!$G$5:$G$84,MATCH(B129,'مواد اولیه'!$A$5:$A$84,0)))</f>
      </c>
      <c r="H129" s="4" t="str">
        <f>IF(AND(A129="",B129="",C129=""),"",IF(OR(A129="",B129="",C129&lt;=0),"ورودی ناقص",IF(COUNTIF('مواد اولیه'!$A$5:$A$84,B129)&lt;&gt;1,"کد ماده نامعتبر",IF(INDEX('مواد اولیه'!$J$5:$J$84,MATCH(B129,'مواد اولیه'!$A$5:$A$84,0))&lt;&gt;"","ماده نیازمند اصلاح",IF(COUNTIF('منو و فروش'!$A$5:$A$44,A129)=0,"کد غذا در منو نیست","")))))</f>
      </c>
    </row>
    <row r="130" ht="26" customHeight="1">
      <c r="A130" s="23"/>
      <c r="B130" s="23"/>
      <c r="C130" s="24"/>
      <c r="D130" s="10" t="str">
        <f>IF(OR(A130="",H130&lt;&gt;""),"",INDEX('مواد اولیه'!$D$5:$D$84,MATCH(B130,'مواد اولیه'!$A$5:$A$84,0)))</f>
      </c>
      <c r="E130" s="10" t="str">
        <f>IF(OR(A130="",H130&lt;&gt;""),"",INDEX('مواد اولیه'!$I$5:$I$84,MATCH(B130,'مواد اولیه'!$A$5:$A$84,0)))</f>
      </c>
      <c r="F130" s="10" t="str">
        <f>IF(OR(A130="",H130&lt;&gt;""),"",C130*E130)</f>
      </c>
      <c r="G130" s="10" t="str">
        <f>IF(OR(A130="",H130&lt;&gt;""),"",C130/INDEX('مواد اولیه'!$G$5:$G$84,MATCH(B130,'مواد اولیه'!$A$5:$A$84,0)))</f>
      </c>
      <c r="H130" s="4" t="str">
        <f>IF(AND(A130="",B130="",C130=""),"",IF(OR(A130="",B130="",C130&lt;=0),"ورودی ناقص",IF(COUNTIF('مواد اولیه'!$A$5:$A$84,B130)&lt;&gt;1,"کد ماده نامعتبر",IF(INDEX('مواد اولیه'!$J$5:$J$84,MATCH(B130,'مواد اولیه'!$A$5:$A$84,0))&lt;&gt;"","ماده نیازمند اصلاح",IF(COUNTIF('منو و فروش'!$A$5:$A$44,A130)=0,"کد غذا در منو نیست","")))))</f>
      </c>
    </row>
    <row r="131" ht="26" customHeight="1">
      <c r="A131" s="23"/>
      <c r="B131" s="23"/>
      <c r="C131" s="24"/>
      <c r="D131" s="10" t="str">
        <f>IF(OR(A131="",H131&lt;&gt;""),"",INDEX('مواد اولیه'!$D$5:$D$84,MATCH(B131,'مواد اولیه'!$A$5:$A$84,0)))</f>
      </c>
      <c r="E131" s="10" t="str">
        <f>IF(OR(A131="",H131&lt;&gt;""),"",INDEX('مواد اولیه'!$I$5:$I$84,MATCH(B131,'مواد اولیه'!$A$5:$A$84,0)))</f>
      </c>
      <c r="F131" s="10" t="str">
        <f>IF(OR(A131="",H131&lt;&gt;""),"",C131*E131)</f>
      </c>
      <c r="G131" s="10" t="str">
        <f>IF(OR(A131="",H131&lt;&gt;""),"",C131/INDEX('مواد اولیه'!$G$5:$G$84,MATCH(B131,'مواد اولیه'!$A$5:$A$84,0)))</f>
      </c>
      <c r="H131" s="4" t="str">
        <f>IF(AND(A131="",B131="",C131=""),"",IF(OR(A131="",B131="",C131&lt;=0),"ورودی ناقص",IF(COUNTIF('مواد اولیه'!$A$5:$A$84,B131)&lt;&gt;1,"کد ماده نامعتبر",IF(INDEX('مواد اولیه'!$J$5:$J$84,MATCH(B131,'مواد اولیه'!$A$5:$A$84,0))&lt;&gt;"","ماده نیازمند اصلاح",IF(COUNTIF('منو و فروش'!$A$5:$A$44,A131)=0,"کد غذا در منو نیست","")))))</f>
      </c>
    </row>
    <row r="132" ht="26" customHeight="1">
      <c r="A132" s="23"/>
      <c r="B132" s="23"/>
      <c r="C132" s="24"/>
      <c r="D132" s="10" t="str">
        <f>IF(OR(A132="",H132&lt;&gt;""),"",INDEX('مواد اولیه'!$D$5:$D$84,MATCH(B132,'مواد اولیه'!$A$5:$A$84,0)))</f>
      </c>
      <c r="E132" s="10" t="str">
        <f>IF(OR(A132="",H132&lt;&gt;""),"",INDEX('مواد اولیه'!$I$5:$I$84,MATCH(B132,'مواد اولیه'!$A$5:$A$84,0)))</f>
      </c>
      <c r="F132" s="10" t="str">
        <f>IF(OR(A132="",H132&lt;&gt;""),"",C132*E132)</f>
      </c>
      <c r="G132" s="10" t="str">
        <f>IF(OR(A132="",H132&lt;&gt;""),"",C132/INDEX('مواد اولیه'!$G$5:$G$84,MATCH(B132,'مواد اولیه'!$A$5:$A$84,0)))</f>
      </c>
      <c r="H132" s="4" t="str">
        <f>IF(AND(A132="",B132="",C132=""),"",IF(OR(A132="",B132="",C132&lt;=0),"ورودی ناقص",IF(COUNTIF('مواد اولیه'!$A$5:$A$84,B132)&lt;&gt;1,"کد ماده نامعتبر",IF(INDEX('مواد اولیه'!$J$5:$J$84,MATCH(B132,'مواد اولیه'!$A$5:$A$84,0))&lt;&gt;"","ماده نیازمند اصلاح",IF(COUNTIF('منو و فروش'!$A$5:$A$44,A132)=0,"کد غذا در منو نیست","")))))</f>
      </c>
    </row>
    <row r="133" ht="26" customHeight="1">
      <c r="A133" s="23"/>
      <c r="B133" s="23"/>
      <c r="C133" s="24"/>
      <c r="D133" s="10" t="str">
        <f>IF(OR(A133="",H133&lt;&gt;""),"",INDEX('مواد اولیه'!$D$5:$D$84,MATCH(B133,'مواد اولیه'!$A$5:$A$84,0)))</f>
      </c>
      <c r="E133" s="10" t="str">
        <f>IF(OR(A133="",H133&lt;&gt;""),"",INDEX('مواد اولیه'!$I$5:$I$84,MATCH(B133,'مواد اولیه'!$A$5:$A$84,0)))</f>
      </c>
      <c r="F133" s="10" t="str">
        <f>IF(OR(A133="",H133&lt;&gt;""),"",C133*E133)</f>
      </c>
      <c r="G133" s="10" t="str">
        <f>IF(OR(A133="",H133&lt;&gt;""),"",C133/INDEX('مواد اولیه'!$G$5:$G$84,MATCH(B133,'مواد اولیه'!$A$5:$A$84,0)))</f>
      </c>
      <c r="H133" s="4" t="str">
        <f>IF(AND(A133="",B133="",C133=""),"",IF(OR(A133="",B133="",C133&lt;=0),"ورودی ناقص",IF(COUNTIF('مواد اولیه'!$A$5:$A$84,B133)&lt;&gt;1,"کد ماده نامعتبر",IF(INDEX('مواد اولیه'!$J$5:$J$84,MATCH(B133,'مواد اولیه'!$A$5:$A$84,0))&lt;&gt;"","ماده نیازمند اصلاح",IF(COUNTIF('منو و فروش'!$A$5:$A$44,A133)=0,"کد غذا در منو نیست","")))))</f>
      </c>
    </row>
    <row r="134" ht="26" customHeight="1">
      <c r="A134" s="23"/>
      <c r="B134" s="23"/>
      <c r="C134" s="24"/>
      <c r="D134" s="10" t="str">
        <f>IF(OR(A134="",H134&lt;&gt;""),"",INDEX('مواد اولیه'!$D$5:$D$84,MATCH(B134,'مواد اولیه'!$A$5:$A$84,0)))</f>
      </c>
      <c r="E134" s="10" t="str">
        <f>IF(OR(A134="",H134&lt;&gt;""),"",INDEX('مواد اولیه'!$I$5:$I$84,MATCH(B134,'مواد اولیه'!$A$5:$A$84,0)))</f>
      </c>
      <c r="F134" s="10" t="str">
        <f>IF(OR(A134="",H134&lt;&gt;""),"",C134*E134)</f>
      </c>
      <c r="G134" s="10" t="str">
        <f>IF(OR(A134="",H134&lt;&gt;""),"",C134/INDEX('مواد اولیه'!$G$5:$G$84,MATCH(B134,'مواد اولیه'!$A$5:$A$84,0)))</f>
      </c>
      <c r="H134" s="4" t="str">
        <f>IF(AND(A134="",B134="",C134=""),"",IF(OR(A134="",B134="",C134&lt;=0),"ورودی ناقص",IF(COUNTIF('مواد اولیه'!$A$5:$A$84,B134)&lt;&gt;1,"کد ماده نامعتبر",IF(INDEX('مواد اولیه'!$J$5:$J$84,MATCH(B134,'مواد اولیه'!$A$5:$A$84,0))&lt;&gt;"","ماده نیازمند اصلاح",IF(COUNTIF('منو و فروش'!$A$5:$A$44,A134)=0,"کد غذا در منو نیست","")))))</f>
      </c>
    </row>
    <row r="135" ht="26" customHeight="1">
      <c r="A135" s="23"/>
      <c r="B135" s="23"/>
      <c r="C135" s="24"/>
      <c r="D135" s="10" t="str">
        <f>IF(OR(A135="",H135&lt;&gt;""),"",INDEX('مواد اولیه'!$D$5:$D$84,MATCH(B135,'مواد اولیه'!$A$5:$A$84,0)))</f>
      </c>
      <c r="E135" s="10" t="str">
        <f>IF(OR(A135="",H135&lt;&gt;""),"",INDEX('مواد اولیه'!$I$5:$I$84,MATCH(B135,'مواد اولیه'!$A$5:$A$84,0)))</f>
      </c>
      <c r="F135" s="10" t="str">
        <f>IF(OR(A135="",H135&lt;&gt;""),"",C135*E135)</f>
      </c>
      <c r="G135" s="10" t="str">
        <f>IF(OR(A135="",H135&lt;&gt;""),"",C135/INDEX('مواد اولیه'!$G$5:$G$84,MATCH(B135,'مواد اولیه'!$A$5:$A$84,0)))</f>
      </c>
      <c r="H135" s="4" t="str">
        <f>IF(AND(A135="",B135="",C135=""),"",IF(OR(A135="",B135="",C135&lt;=0),"ورودی ناقص",IF(COUNTIF('مواد اولیه'!$A$5:$A$84,B135)&lt;&gt;1,"کد ماده نامعتبر",IF(INDEX('مواد اولیه'!$J$5:$J$84,MATCH(B135,'مواد اولیه'!$A$5:$A$84,0))&lt;&gt;"","ماده نیازمند اصلاح",IF(COUNTIF('منو و فروش'!$A$5:$A$44,A135)=0,"کد غذا در منو نیست","")))))</f>
      </c>
    </row>
    <row r="136" ht="26" customHeight="1">
      <c r="A136" s="23"/>
      <c r="B136" s="23"/>
      <c r="C136" s="24"/>
      <c r="D136" s="10" t="str">
        <f>IF(OR(A136="",H136&lt;&gt;""),"",INDEX('مواد اولیه'!$D$5:$D$84,MATCH(B136,'مواد اولیه'!$A$5:$A$84,0)))</f>
      </c>
      <c r="E136" s="10" t="str">
        <f>IF(OR(A136="",H136&lt;&gt;""),"",INDEX('مواد اولیه'!$I$5:$I$84,MATCH(B136,'مواد اولیه'!$A$5:$A$84,0)))</f>
      </c>
      <c r="F136" s="10" t="str">
        <f>IF(OR(A136="",H136&lt;&gt;""),"",C136*E136)</f>
      </c>
      <c r="G136" s="10" t="str">
        <f>IF(OR(A136="",H136&lt;&gt;""),"",C136/INDEX('مواد اولیه'!$G$5:$G$84,MATCH(B136,'مواد اولیه'!$A$5:$A$84,0)))</f>
      </c>
      <c r="H136" s="4" t="str">
        <f>IF(AND(A136="",B136="",C136=""),"",IF(OR(A136="",B136="",C136&lt;=0),"ورودی ناقص",IF(COUNTIF('مواد اولیه'!$A$5:$A$84,B136)&lt;&gt;1,"کد ماده نامعتبر",IF(INDEX('مواد اولیه'!$J$5:$J$84,MATCH(B136,'مواد اولیه'!$A$5:$A$84,0))&lt;&gt;"","ماده نیازمند اصلاح",IF(COUNTIF('منو و فروش'!$A$5:$A$44,A136)=0,"کد غذا در منو نیست","")))))</f>
      </c>
    </row>
    <row r="137" ht="26" customHeight="1">
      <c r="A137" s="23"/>
      <c r="B137" s="23"/>
      <c r="C137" s="24"/>
      <c r="D137" s="10" t="str">
        <f>IF(OR(A137="",H137&lt;&gt;""),"",INDEX('مواد اولیه'!$D$5:$D$84,MATCH(B137,'مواد اولیه'!$A$5:$A$84,0)))</f>
      </c>
      <c r="E137" s="10" t="str">
        <f>IF(OR(A137="",H137&lt;&gt;""),"",INDEX('مواد اولیه'!$I$5:$I$84,MATCH(B137,'مواد اولیه'!$A$5:$A$84,0)))</f>
      </c>
      <c r="F137" s="10" t="str">
        <f>IF(OR(A137="",H137&lt;&gt;""),"",C137*E137)</f>
      </c>
      <c r="G137" s="10" t="str">
        <f>IF(OR(A137="",H137&lt;&gt;""),"",C137/INDEX('مواد اولیه'!$G$5:$G$84,MATCH(B137,'مواد اولیه'!$A$5:$A$84,0)))</f>
      </c>
      <c r="H137" s="4" t="str">
        <f>IF(AND(A137="",B137="",C137=""),"",IF(OR(A137="",B137="",C137&lt;=0),"ورودی ناقص",IF(COUNTIF('مواد اولیه'!$A$5:$A$84,B137)&lt;&gt;1,"کد ماده نامعتبر",IF(INDEX('مواد اولیه'!$J$5:$J$84,MATCH(B137,'مواد اولیه'!$A$5:$A$84,0))&lt;&gt;"","ماده نیازمند اصلاح",IF(COUNTIF('منو و فروش'!$A$5:$A$44,A137)=0,"کد غذا در منو نیست","")))))</f>
      </c>
    </row>
    <row r="138" ht="26" customHeight="1">
      <c r="A138" s="23"/>
      <c r="B138" s="23"/>
      <c r="C138" s="24"/>
      <c r="D138" s="10" t="str">
        <f>IF(OR(A138="",H138&lt;&gt;""),"",INDEX('مواد اولیه'!$D$5:$D$84,MATCH(B138,'مواد اولیه'!$A$5:$A$84,0)))</f>
      </c>
      <c r="E138" s="10" t="str">
        <f>IF(OR(A138="",H138&lt;&gt;""),"",INDEX('مواد اولیه'!$I$5:$I$84,MATCH(B138,'مواد اولیه'!$A$5:$A$84,0)))</f>
      </c>
      <c r="F138" s="10" t="str">
        <f>IF(OR(A138="",H138&lt;&gt;""),"",C138*E138)</f>
      </c>
      <c r="G138" s="10" t="str">
        <f>IF(OR(A138="",H138&lt;&gt;""),"",C138/INDEX('مواد اولیه'!$G$5:$G$84,MATCH(B138,'مواد اولیه'!$A$5:$A$84,0)))</f>
      </c>
      <c r="H138" s="4" t="str">
        <f>IF(AND(A138="",B138="",C138=""),"",IF(OR(A138="",B138="",C138&lt;=0),"ورودی ناقص",IF(COUNTIF('مواد اولیه'!$A$5:$A$84,B138)&lt;&gt;1,"کد ماده نامعتبر",IF(INDEX('مواد اولیه'!$J$5:$J$84,MATCH(B138,'مواد اولیه'!$A$5:$A$84,0))&lt;&gt;"","ماده نیازمند اصلاح",IF(COUNTIF('منو و فروش'!$A$5:$A$44,A138)=0,"کد غذا در منو نیست","")))))</f>
      </c>
    </row>
    <row r="139" ht="26" customHeight="1">
      <c r="A139" s="23"/>
      <c r="B139" s="23"/>
      <c r="C139" s="24"/>
      <c r="D139" s="10" t="str">
        <f>IF(OR(A139="",H139&lt;&gt;""),"",INDEX('مواد اولیه'!$D$5:$D$84,MATCH(B139,'مواد اولیه'!$A$5:$A$84,0)))</f>
      </c>
      <c r="E139" s="10" t="str">
        <f>IF(OR(A139="",H139&lt;&gt;""),"",INDEX('مواد اولیه'!$I$5:$I$84,MATCH(B139,'مواد اولیه'!$A$5:$A$84,0)))</f>
      </c>
      <c r="F139" s="10" t="str">
        <f>IF(OR(A139="",H139&lt;&gt;""),"",C139*E139)</f>
      </c>
      <c r="G139" s="10" t="str">
        <f>IF(OR(A139="",H139&lt;&gt;""),"",C139/INDEX('مواد اولیه'!$G$5:$G$84,MATCH(B139,'مواد اولیه'!$A$5:$A$84,0)))</f>
      </c>
      <c r="H139" s="4" t="str">
        <f>IF(AND(A139="",B139="",C139=""),"",IF(OR(A139="",B139="",C139&lt;=0),"ورودی ناقص",IF(COUNTIF('مواد اولیه'!$A$5:$A$84,B139)&lt;&gt;1,"کد ماده نامعتبر",IF(INDEX('مواد اولیه'!$J$5:$J$84,MATCH(B139,'مواد اولیه'!$A$5:$A$84,0))&lt;&gt;"","ماده نیازمند اصلاح",IF(COUNTIF('منو و فروش'!$A$5:$A$44,A139)=0,"کد غذا در منو نیست","")))))</f>
      </c>
    </row>
    <row r="140" ht="26" customHeight="1">
      <c r="A140" s="23"/>
      <c r="B140" s="23"/>
      <c r="C140" s="24"/>
      <c r="D140" s="10" t="str">
        <f>IF(OR(A140="",H140&lt;&gt;""),"",INDEX('مواد اولیه'!$D$5:$D$84,MATCH(B140,'مواد اولیه'!$A$5:$A$84,0)))</f>
      </c>
      <c r="E140" s="10" t="str">
        <f>IF(OR(A140="",H140&lt;&gt;""),"",INDEX('مواد اولیه'!$I$5:$I$84,MATCH(B140,'مواد اولیه'!$A$5:$A$84,0)))</f>
      </c>
      <c r="F140" s="10" t="str">
        <f>IF(OR(A140="",H140&lt;&gt;""),"",C140*E140)</f>
      </c>
      <c r="G140" s="10" t="str">
        <f>IF(OR(A140="",H140&lt;&gt;""),"",C140/INDEX('مواد اولیه'!$G$5:$G$84,MATCH(B140,'مواد اولیه'!$A$5:$A$84,0)))</f>
      </c>
      <c r="H140" s="4" t="str">
        <f>IF(AND(A140="",B140="",C140=""),"",IF(OR(A140="",B140="",C140&lt;=0),"ورودی ناقص",IF(COUNTIF('مواد اولیه'!$A$5:$A$84,B140)&lt;&gt;1,"کد ماده نامعتبر",IF(INDEX('مواد اولیه'!$J$5:$J$84,MATCH(B140,'مواد اولیه'!$A$5:$A$84,0))&lt;&gt;"","ماده نیازمند اصلاح",IF(COUNTIF('منو و فروش'!$A$5:$A$44,A140)=0,"کد غذا در منو نیست","")))))</f>
      </c>
    </row>
    <row r="141" ht="26" customHeight="1">
      <c r="A141" s="23"/>
      <c r="B141" s="23"/>
      <c r="C141" s="24"/>
      <c r="D141" s="10" t="str">
        <f>IF(OR(A141="",H141&lt;&gt;""),"",INDEX('مواد اولیه'!$D$5:$D$84,MATCH(B141,'مواد اولیه'!$A$5:$A$84,0)))</f>
      </c>
      <c r="E141" s="10" t="str">
        <f>IF(OR(A141="",H141&lt;&gt;""),"",INDEX('مواد اولیه'!$I$5:$I$84,MATCH(B141,'مواد اولیه'!$A$5:$A$84,0)))</f>
      </c>
      <c r="F141" s="10" t="str">
        <f>IF(OR(A141="",H141&lt;&gt;""),"",C141*E141)</f>
      </c>
      <c r="G141" s="10" t="str">
        <f>IF(OR(A141="",H141&lt;&gt;""),"",C141/INDEX('مواد اولیه'!$G$5:$G$84,MATCH(B141,'مواد اولیه'!$A$5:$A$84,0)))</f>
      </c>
      <c r="H141" s="4" t="str">
        <f>IF(AND(A141="",B141="",C141=""),"",IF(OR(A141="",B141="",C141&lt;=0),"ورودی ناقص",IF(COUNTIF('مواد اولیه'!$A$5:$A$84,B141)&lt;&gt;1,"کد ماده نامعتبر",IF(INDEX('مواد اولیه'!$J$5:$J$84,MATCH(B141,'مواد اولیه'!$A$5:$A$84,0))&lt;&gt;"","ماده نیازمند اصلاح",IF(COUNTIF('منو و فروش'!$A$5:$A$44,A141)=0,"کد غذا در منو نیست","")))))</f>
      </c>
    </row>
    <row r="142" ht="26" customHeight="1">
      <c r="A142" s="23"/>
      <c r="B142" s="23"/>
      <c r="C142" s="24"/>
      <c r="D142" s="10" t="str">
        <f>IF(OR(A142="",H142&lt;&gt;""),"",INDEX('مواد اولیه'!$D$5:$D$84,MATCH(B142,'مواد اولیه'!$A$5:$A$84,0)))</f>
      </c>
      <c r="E142" s="10" t="str">
        <f>IF(OR(A142="",H142&lt;&gt;""),"",INDEX('مواد اولیه'!$I$5:$I$84,MATCH(B142,'مواد اولیه'!$A$5:$A$84,0)))</f>
      </c>
      <c r="F142" s="10" t="str">
        <f>IF(OR(A142="",H142&lt;&gt;""),"",C142*E142)</f>
      </c>
      <c r="G142" s="10" t="str">
        <f>IF(OR(A142="",H142&lt;&gt;""),"",C142/INDEX('مواد اولیه'!$G$5:$G$84,MATCH(B142,'مواد اولیه'!$A$5:$A$84,0)))</f>
      </c>
      <c r="H142" s="4" t="str">
        <f>IF(AND(A142="",B142="",C142=""),"",IF(OR(A142="",B142="",C142&lt;=0),"ورودی ناقص",IF(COUNTIF('مواد اولیه'!$A$5:$A$84,B142)&lt;&gt;1,"کد ماده نامعتبر",IF(INDEX('مواد اولیه'!$J$5:$J$84,MATCH(B142,'مواد اولیه'!$A$5:$A$84,0))&lt;&gt;"","ماده نیازمند اصلاح",IF(COUNTIF('منو و فروش'!$A$5:$A$44,A142)=0,"کد غذا در منو نیست","")))))</f>
      </c>
    </row>
    <row r="143" ht="26" customHeight="1">
      <c r="A143" s="23"/>
      <c r="B143" s="23"/>
      <c r="C143" s="24"/>
      <c r="D143" s="10" t="str">
        <f>IF(OR(A143="",H143&lt;&gt;""),"",INDEX('مواد اولیه'!$D$5:$D$84,MATCH(B143,'مواد اولیه'!$A$5:$A$84,0)))</f>
      </c>
      <c r="E143" s="10" t="str">
        <f>IF(OR(A143="",H143&lt;&gt;""),"",INDEX('مواد اولیه'!$I$5:$I$84,MATCH(B143,'مواد اولیه'!$A$5:$A$84,0)))</f>
      </c>
      <c r="F143" s="10" t="str">
        <f>IF(OR(A143="",H143&lt;&gt;""),"",C143*E143)</f>
      </c>
      <c r="G143" s="10" t="str">
        <f>IF(OR(A143="",H143&lt;&gt;""),"",C143/INDEX('مواد اولیه'!$G$5:$G$84,MATCH(B143,'مواد اولیه'!$A$5:$A$84,0)))</f>
      </c>
      <c r="H143" s="4" t="str">
        <f>IF(AND(A143="",B143="",C143=""),"",IF(OR(A143="",B143="",C143&lt;=0),"ورودی ناقص",IF(COUNTIF('مواد اولیه'!$A$5:$A$84,B143)&lt;&gt;1,"کد ماده نامعتبر",IF(INDEX('مواد اولیه'!$J$5:$J$84,MATCH(B143,'مواد اولیه'!$A$5:$A$84,0))&lt;&gt;"","ماده نیازمند اصلاح",IF(COUNTIF('منو و فروش'!$A$5:$A$44,A143)=0,"کد غذا در منو نیست","")))))</f>
      </c>
    </row>
    <row r="144" ht="26" customHeight="1">
      <c r="A144" s="23"/>
      <c r="B144" s="23"/>
      <c r="C144" s="24"/>
      <c r="D144" s="10" t="str">
        <f>IF(OR(A144="",H144&lt;&gt;""),"",INDEX('مواد اولیه'!$D$5:$D$84,MATCH(B144,'مواد اولیه'!$A$5:$A$84,0)))</f>
      </c>
      <c r="E144" s="10" t="str">
        <f>IF(OR(A144="",H144&lt;&gt;""),"",INDEX('مواد اولیه'!$I$5:$I$84,MATCH(B144,'مواد اولیه'!$A$5:$A$84,0)))</f>
      </c>
      <c r="F144" s="10" t="str">
        <f>IF(OR(A144="",H144&lt;&gt;""),"",C144*E144)</f>
      </c>
      <c r="G144" s="10" t="str">
        <f>IF(OR(A144="",H144&lt;&gt;""),"",C144/INDEX('مواد اولیه'!$G$5:$G$84,MATCH(B144,'مواد اولیه'!$A$5:$A$84,0)))</f>
      </c>
      <c r="H144" s="4" t="str">
        <f>IF(AND(A144="",B144="",C144=""),"",IF(OR(A144="",B144="",C144&lt;=0),"ورودی ناقص",IF(COUNTIF('مواد اولیه'!$A$5:$A$84,B144)&lt;&gt;1,"کد ماده نامعتبر",IF(INDEX('مواد اولیه'!$J$5:$J$84,MATCH(B144,'مواد اولیه'!$A$5:$A$84,0))&lt;&gt;"","ماده نیازمند اصلاح",IF(COUNTIF('منو و فروش'!$A$5:$A$44,A144)=0,"کد غذا در منو نیست","")))))</f>
      </c>
    </row>
    <row r="145" ht="26" customHeight="1">
      <c r="A145" s="23"/>
      <c r="B145" s="23"/>
      <c r="C145" s="24"/>
      <c r="D145" s="10" t="str">
        <f>IF(OR(A145="",H145&lt;&gt;""),"",INDEX('مواد اولیه'!$D$5:$D$84,MATCH(B145,'مواد اولیه'!$A$5:$A$84,0)))</f>
      </c>
      <c r="E145" s="10" t="str">
        <f>IF(OR(A145="",H145&lt;&gt;""),"",INDEX('مواد اولیه'!$I$5:$I$84,MATCH(B145,'مواد اولیه'!$A$5:$A$84,0)))</f>
      </c>
      <c r="F145" s="10" t="str">
        <f>IF(OR(A145="",H145&lt;&gt;""),"",C145*E145)</f>
      </c>
      <c r="G145" s="10" t="str">
        <f>IF(OR(A145="",H145&lt;&gt;""),"",C145/INDEX('مواد اولیه'!$G$5:$G$84,MATCH(B145,'مواد اولیه'!$A$5:$A$84,0)))</f>
      </c>
      <c r="H145" s="4" t="str">
        <f>IF(AND(A145="",B145="",C145=""),"",IF(OR(A145="",B145="",C145&lt;=0),"ورودی ناقص",IF(COUNTIF('مواد اولیه'!$A$5:$A$84,B145)&lt;&gt;1,"کد ماده نامعتبر",IF(INDEX('مواد اولیه'!$J$5:$J$84,MATCH(B145,'مواد اولیه'!$A$5:$A$84,0))&lt;&gt;"","ماده نیازمند اصلاح",IF(COUNTIF('منو و فروش'!$A$5:$A$44,A145)=0,"کد غذا در منو نیست","")))))</f>
      </c>
    </row>
    <row r="146" ht="26" customHeight="1">
      <c r="A146" s="23"/>
      <c r="B146" s="23"/>
      <c r="C146" s="24"/>
      <c r="D146" s="10" t="str">
        <f>IF(OR(A146="",H146&lt;&gt;""),"",INDEX('مواد اولیه'!$D$5:$D$84,MATCH(B146,'مواد اولیه'!$A$5:$A$84,0)))</f>
      </c>
      <c r="E146" s="10" t="str">
        <f>IF(OR(A146="",H146&lt;&gt;""),"",INDEX('مواد اولیه'!$I$5:$I$84,MATCH(B146,'مواد اولیه'!$A$5:$A$84,0)))</f>
      </c>
      <c r="F146" s="10" t="str">
        <f>IF(OR(A146="",H146&lt;&gt;""),"",C146*E146)</f>
      </c>
      <c r="G146" s="10" t="str">
        <f>IF(OR(A146="",H146&lt;&gt;""),"",C146/INDEX('مواد اولیه'!$G$5:$G$84,MATCH(B146,'مواد اولیه'!$A$5:$A$84,0)))</f>
      </c>
      <c r="H146" s="4" t="str">
        <f>IF(AND(A146="",B146="",C146=""),"",IF(OR(A146="",B146="",C146&lt;=0),"ورودی ناقص",IF(COUNTIF('مواد اولیه'!$A$5:$A$84,B146)&lt;&gt;1,"کد ماده نامعتبر",IF(INDEX('مواد اولیه'!$J$5:$J$84,MATCH(B146,'مواد اولیه'!$A$5:$A$84,0))&lt;&gt;"","ماده نیازمند اصلاح",IF(COUNTIF('منو و فروش'!$A$5:$A$44,A146)=0,"کد غذا در منو نیست","")))))</f>
      </c>
    </row>
    <row r="147" ht="26" customHeight="1">
      <c r="A147" s="23"/>
      <c r="B147" s="23"/>
      <c r="C147" s="24"/>
      <c r="D147" s="10" t="str">
        <f>IF(OR(A147="",H147&lt;&gt;""),"",INDEX('مواد اولیه'!$D$5:$D$84,MATCH(B147,'مواد اولیه'!$A$5:$A$84,0)))</f>
      </c>
      <c r="E147" s="10" t="str">
        <f>IF(OR(A147="",H147&lt;&gt;""),"",INDEX('مواد اولیه'!$I$5:$I$84,MATCH(B147,'مواد اولیه'!$A$5:$A$84,0)))</f>
      </c>
      <c r="F147" s="10" t="str">
        <f>IF(OR(A147="",H147&lt;&gt;""),"",C147*E147)</f>
      </c>
      <c r="G147" s="10" t="str">
        <f>IF(OR(A147="",H147&lt;&gt;""),"",C147/INDEX('مواد اولیه'!$G$5:$G$84,MATCH(B147,'مواد اولیه'!$A$5:$A$84,0)))</f>
      </c>
      <c r="H147" s="4" t="str">
        <f>IF(AND(A147="",B147="",C147=""),"",IF(OR(A147="",B147="",C147&lt;=0),"ورودی ناقص",IF(COUNTIF('مواد اولیه'!$A$5:$A$84,B147)&lt;&gt;1,"کد ماده نامعتبر",IF(INDEX('مواد اولیه'!$J$5:$J$84,MATCH(B147,'مواد اولیه'!$A$5:$A$84,0))&lt;&gt;"","ماده نیازمند اصلاح",IF(COUNTIF('منو و فروش'!$A$5:$A$44,A147)=0,"کد غذا در منو نیست","")))))</f>
      </c>
    </row>
    <row r="148" ht="26" customHeight="1">
      <c r="A148" s="23"/>
      <c r="B148" s="23"/>
      <c r="C148" s="24"/>
      <c r="D148" s="10" t="str">
        <f>IF(OR(A148="",H148&lt;&gt;""),"",INDEX('مواد اولیه'!$D$5:$D$84,MATCH(B148,'مواد اولیه'!$A$5:$A$84,0)))</f>
      </c>
      <c r="E148" s="10" t="str">
        <f>IF(OR(A148="",H148&lt;&gt;""),"",INDEX('مواد اولیه'!$I$5:$I$84,MATCH(B148,'مواد اولیه'!$A$5:$A$84,0)))</f>
      </c>
      <c r="F148" s="10" t="str">
        <f>IF(OR(A148="",H148&lt;&gt;""),"",C148*E148)</f>
      </c>
      <c r="G148" s="10" t="str">
        <f>IF(OR(A148="",H148&lt;&gt;""),"",C148/INDEX('مواد اولیه'!$G$5:$G$84,MATCH(B148,'مواد اولیه'!$A$5:$A$84,0)))</f>
      </c>
      <c r="H148" s="4" t="str">
        <f>IF(AND(A148="",B148="",C148=""),"",IF(OR(A148="",B148="",C148&lt;=0),"ورودی ناقص",IF(COUNTIF('مواد اولیه'!$A$5:$A$84,B148)&lt;&gt;1,"کد ماده نامعتبر",IF(INDEX('مواد اولیه'!$J$5:$J$84,MATCH(B148,'مواد اولیه'!$A$5:$A$84,0))&lt;&gt;"","ماده نیازمند اصلاح",IF(COUNTIF('منو و فروش'!$A$5:$A$44,A148)=0,"کد غذا در منو نیست","")))))</f>
      </c>
    </row>
    <row r="149" ht="26" customHeight="1">
      <c r="A149" s="23"/>
      <c r="B149" s="23"/>
      <c r="C149" s="24"/>
      <c r="D149" s="10" t="str">
        <f>IF(OR(A149="",H149&lt;&gt;""),"",INDEX('مواد اولیه'!$D$5:$D$84,MATCH(B149,'مواد اولیه'!$A$5:$A$84,0)))</f>
      </c>
      <c r="E149" s="10" t="str">
        <f>IF(OR(A149="",H149&lt;&gt;""),"",INDEX('مواد اولیه'!$I$5:$I$84,MATCH(B149,'مواد اولیه'!$A$5:$A$84,0)))</f>
      </c>
      <c r="F149" s="10" t="str">
        <f>IF(OR(A149="",H149&lt;&gt;""),"",C149*E149)</f>
      </c>
      <c r="G149" s="10" t="str">
        <f>IF(OR(A149="",H149&lt;&gt;""),"",C149/INDEX('مواد اولیه'!$G$5:$G$84,MATCH(B149,'مواد اولیه'!$A$5:$A$84,0)))</f>
      </c>
      <c r="H149" s="4" t="str">
        <f>IF(AND(A149="",B149="",C149=""),"",IF(OR(A149="",B149="",C149&lt;=0),"ورودی ناقص",IF(COUNTIF('مواد اولیه'!$A$5:$A$84,B149)&lt;&gt;1,"کد ماده نامعتبر",IF(INDEX('مواد اولیه'!$J$5:$J$84,MATCH(B149,'مواد اولیه'!$A$5:$A$84,0))&lt;&gt;"","ماده نیازمند اصلاح",IF(COUNTIF('منو و فروش'!$A$5:$A$44,A149)=0,"کد غذا در منو نیست","")))))</f>
      </c>
    </row>
    <row r="150" ht="26" customHeight="1">
      <c r="A150" s="23"/>
      <c r="B150" s="23"/>
      <c r="C150" s="24"/>
      <c r="D150" s="10" t="str">
        <f>IF(OR(A150="",H150&lt;&gt;""),"",INDEX('مواد اولیه'!$D$5:$D$84,MATCH(B150,'مواد اولیه'!$A$5:$A$84,0)))</f>
      </c>
      <c r="E150" s="10" t="str">
        <f>IF(OR(A150="",H150&lt;&gt;""),"",INDEX('مواد اولیه'!$I$5:$I$84,MATCH(B150,'مواد اولیه'!$A$5:$A$84,0)))</f>
      </c>
      <c r="F150" s="10" t="str">
        <f>IF(OR(A150="",H150&lt;&gt;""),"",C150*E150)</f>
      </c>
      <c r="G150" s="10" t="str">
        <f>IF(OR(A150="",H150&lt;&gt;""),"",C150/INDEX('مواد اولیه'!$G$5:$G$84,MATCH(B150,'مواد اولیه'!$A$5:$A$84,0)))</f>
      </c>
      <c r="H150" s="4" t="str">
        <f>IF(AND(A150="",B150="",C150=""),"",IF(OR(A150="",B150="",C150&lt;=0),"ورودی ناقص",IF(COUNTIF('مواد اولیه'!$A$5:$A$84,B150)&lt;&gt;1,"کد ماده نامعتبر",IF(INDEX('مواد اولیه'!$J$5:$J$84,MATCH(B150,'مواد اولیه'!$A$5:$A$84,0))&lt;&gt;"","ماده نیازمند اصلاح",IF(COUNTIF('منو و فروش'!$A$5:$A$44,A150)=0,"کد غذا در منو نیست","")))))</f>
      </c>
    </row>
    <row r="151" ht="26" customHeight="1">
      <c r="A151" s="23"/>
      <c r="B151" s="23"/>
      <c r="C151" s="24"/>
      <c r="D151" s="10" t="str">
        <f>IF(OR(A151="",H151&lt;&gt;""),"",INDEX('مواد اولیه'!$D$5:$D$84,MATCH(B151,'مواد اولیه'!$A$5:$A$84,0)))</f>
      </c>
      <c r="E151" s="10" t="str">
        <f>IF(OR(A151="",H151&lt;&gt;""),"",INDEX('مواد اولیه'!$I$5:$I$84,MATCH(B151,'مواد اولیه'!$A$5:$A$84,0)))</f>
      </c>
      <c r="F151" s="10" t="str">
        <f>IF(OR(A151="",H151&lt;&gt;""),"",C151*E151)</f>
      </c>
      <c r="G151" s="10" t="str">
        <f>IF(OR(A151="",H151&lt;&gt;""),"",C151/INDEX('مواد اولیه'!$G$5:$G$84,MATCH(B151,'مواد اولیه'!$A$5:$A$84,0)))</f>
      </c>
      <c r="H151" s="4" t="str">
        <f>IF(AND(A151="",B151="",C151=""),"",IF(OR(A151="",B151="",C151&lt;=0),"ورودی ناقص",IF(COUNTIF('مواد اولیه'!$A$5:$A$84,B151)&lt;&gt;1,"کد ماده نامعتبر",IF(INDEX('مواد اولیه'!$J$5:$J$84,MATCH(B151,'مواد اولیه'!$A$5:$A$84,0))&lt;&gt;"","ماده نیازمند اصلاح",IF(COUNTIF('منو و فروش'!$A$5:$A$44,A151)=0,"کد غذا در منو نیست","")))))</f>
      </c>
    </row>
    <row r="152" ht="26" customHeight="1">
      <c r="A152" s="23"/>
      <c r="B152" s="23"/>
      <c r="C152" s="24"/>
      <c r="D152" s="10" t="str">
        <f>IF(OR(A152="",H152&lt;&gt;""),"",INDEX('مواد اولیه'!$D$5:$D$84,MATCH(B152,'مواد اولیه'!$A$5:$A$84,0)))</f>
      </c>
      <c r="E152" s="10" t="str">
        <f>IF(OR(A152="",H152&lt;&gt;""),"",INDEX('مواد اولیه'!$I$5:$I$84,MATCH(B152,'مواد اولیه'!$A$5:$A$84,0)))</f>
      </c>
      <c r="F152" s="10" t="str">
        <f>IF(OR(A152="",H152&lt;&gt;""),"",C152*E152)</f>
      </c>
      <c r="G152" s="10" t="str">
        <f>IF(OR(A152="",H152&lt;&gt;""),"",C152/INDEX('مواد اولیه'!$G$5:$G$84,MATCH(B152,'مواد اولیه'!$A$5:$A$84,0)))</f>
      </c>
      <c r="H152" s="4" t="str">
        <f>IF(AND(A152="",B152="",C152=""),"",IF(OR(A152="",B152="",C152&lt;=0),"ورودی ناقص",IF(COUNTIF('مواد اولیه'!$A$5:$A$84,B152)&lt;&gt;1,"کد ماده نامعتبر",IF(INDEX('مواد اولیه'!$J$5:$J$84,MATCH(B152,'مواد اولیه'!$A$5:$A$84,0))&lt;&gt;"","ماده نیازمند اصلاح",IF(COUNTIF('منو و فروش'!$A$5:$A$44,A152)=0,"کد غذا در منو نیست","")))))</f>
      </c>
    </row>
    <row r="153" ht="26" customHeight="1">
      <c r="A153" s="23"/>
      <c r="B153" s="23"/>
      <c r="C153" s="24"/>
      <c r="D153" s="10" t="str">
        <f>IF(OR(A153="",H153&lt;&gt;""),"",INDEX('مواد اولیه'!$D$5:$D$84,MATCH(B153,'مواد اولیه'!$A$5:$A$84,0)))</f>
      </c>
      <c r="E153" s="10" t="str">
        <f>IF(OR(A153="",H153&lt;&gt;""),"",INDEX('مواد اولیه'!$I$5:$I$84,MATCH(B153,'مواد اولیه'!$A$5:$A$84,0)))</f>
      </c>
      <c r="F153" s="10" t="str">
        <f>IF(OR(A153="",H153&lt;&gt;""),"",C153*E153)</f>
      </c>
      <c r="G153" s="10" t="str">
        <f>IF(OR(A153="",H153&lt;&gt;""),"",C153/INDEX('مواد اولیه'!$G$5:$G$84,MATCH(B153,'مواد اولیه'!$A$5:$A$84,0)))</f>
      </c>
      <c r="H153" s="4" t="str">
        <f>IF(AND(A153="",B153="",C153=""),"",IF(OR(A153="",B153="",C153&lt;=0),"ورودی ناقص",IF(COUNTIF('مواد اولیه'!$A$5:$A$84,B153)&lt;&gt;1,"کد ماده نامعتبر",IF(INDEX('مواد اولیه'!$J$5:$J$84,MATCH(B153,'مواد اولیه'!$A$5:$A$84,0))&lt;&gt;"","ماده نیازمند اصلاح",IF(COUNTIF('منو و فروش'!$A$5:$A$44,A153)=0,"کد غذا در منو نیست","")))))</f>
      </c>
    </row>
    <row r="154" ht="26" customHeight="1">
      <c r="A154" s="23"/>
      <c r="B154" s="23"/>
      <c r="C154" s="24"/>
      <c r="D154" s="10" t="str">
        <f>IF(OR(A154="",H154&lt;&gt;""),"",INDEX('مواد اولیه'!$D$5:$D$84,MATCH(B154,'مواد اولیه'!$A$5:$A$84,0)))</f>
      </c>
      <c r="E154" s="10" t="str">
        <f>IF(OR(A154="",H154&lt;&gt;""),"",INDEX('مواد اولیه'!$I$5:$I$84,MATCH(B154,'مواد اولیه'!$A$5:$A$84,0)))</f>
      </c>
      <c r="F154" s="10" t="str">
        <f>IF(OR(A154="",H154&lt;&gt;""),"",C154*E154)</f>
      </c>
      <c r="G154" s="10" t="str">
        <f>IF(OR(A154="",H154&lt;&gt;""),"",C154/INDEX('مواد اولیه'!$G$5:$G$84,MATCH(B154,'مواد اولیه'!$A$5:$A$84,0)))</f>
      </c>
      <c r="H154" s="4" t="str">
        <f>IF(AND(A154="",B154="",C154=""),"",IF(OR(A154="",B154="",C154&lt;=0),"ورودی ناقص",IF(COUNTIF('مواد اولیه'!$A$5:$A$84,B154)&lt;&gt;1,"کد ماده نامعتبر",IF(INDEX('مواد اولیه'!$J$5:$J$84,MATCH(B154,'مواد اولیه'!$A$5:$A$84,0))&lt;&gt;"","ماده نیازمند اصلاح",IF(COUNTIF('منو و فروش'!$A$5:$A$44,A154)=0,"کد غذا در منو نیست","")))))</f>
      </c>
    </row>
    <row r="155" ht="26" customHeight="1">
      <c r="A155" s="23"/>
      <c r="B155" s="23"/>
      <c r="C155" s="24"/>
      <c r="D155" s="10" t="str">
        <f>IF(OR(A155="",H155&lt;&gt;""),"",INDEX('مواد اولیه'!$D$5:$D$84,MATCH(B155,'مواد اولیه'!$A$5:$A$84,0)))</f>
      </c>
      <c r="E155" s="10" t="str">
        <f>IF(OR(A155="",H155&lt;&gt;""),"",INDEX('مواد اولیه'!$I$5:$I$84,MATCH(B155,'مواد اولیه'!$A$5:$A$84,0)))</f>
      </c>
      <c r="F155" s="10" t="str">
        <f>IF(OR(A155="",H155&lt;&gt;""),"",C155*E155)</f>
      </c>
      <c r="G155" s="10" t="str">
        <f>IF(OR(A155="",H155&lt;&gt;""),"",C155/INDEX('مواد اولیه'!$G$5:$G$84,MATCH(B155,'مواد اولیه'!$A$5:$A$84,0)))</f>
      </c>
      <c r="H155" s="4" t="str">
        <f>IF(AND(A155="",B155="",C155=""),"",IF(OR(A155="",B155="",C155&lt;=0),"ورودی ناقص",IF(COUNTIF('مواد اولیه'!$A$5:$A$84,B155)&lt;&gt;1,"کد ماده نامعتبر",IF(INDEX('مواد اولیه'!$J$5:$J$84,MATCH(B155,'مواد اولیه'!$A$5:$A$84,0))&lt;&gt;"","ماده نیازمند اصلاح",IF(COUNTIF('منو و فروش'!$A$5:$A$44,A155)=0,"کد غذا در منو نیست","")))))</f>
      </c>
    </row>
    <row r="156" ht="26" customHeight="1">
      <c r="A156" s="23"/>
      <c r="B156" s="23"/>
      <c r="C156" s="24"/>
      <c r="D156" s="10" t="str">
        <f>IF(OR(A156="",H156&lt;&gt;""),"",INDEX('مواد اولیه'!$D$5:$D$84,MATCH(B156,'مواد اولیه'!$A$5:$A$84,0)))</f>
      </c>
      <c r="E156" s="10" t="str">
        <f>IF(OR(A156="",H156&lt;&gt;""),"",INDEX('مواد اولیه'!$I$5:$I$84,MATCH(B156,'مواد اولیه'!$A$5:$A$84,0)))</f>
      </c>
      <c r="F156" s="10" t="str">
        <f>IF(OR(A156="",H156&lt;&gt;""),"",C156*E156)</f>
      </c>
      <c r="G156" s="10" t="str">
        <f>IF(OR(A156="",H156&lt;&gt;""),"",C156/INDEX('مواد اولیه'!$G$5:$G$84,MATCH(B156,'مواد اولیه'!$A$5:$A$84,0)))</f>
      </c>
      <c r="H156" s="4" t="str">
        <f>IF(AND(A156="",B156="",C156=""),"",IF(OR(A156="",B156="",C156&lt;=0),"ورودی ناقص",IF(COUNTIF('مواد اولیه'!$A$5:$A$84,B156)&lt;&gt;1,"کد ماده نامعتبر",IF(INDEX('مواد اولیه'!$J$5:$J$84,MATCH(B156,'مواد اولیه'!$A$5:$A$84,0))&lt;&gt;"","ماده نیازمند اصلاح",IF(COUNTIF('منو و فروش'!$A$5:$A$44,A156)=0,"کد غذا در منو نیست","")))))</f>
      </c>
    </row>
    <row r="157" ht="26" customHeight="1">
      <c r="A157" s="23"/>
      <c r="B157" s="23"/>
      <c r="C157" s="24"/>
      <c r="D157" s="10" t="str">
        <f>IF(OR(A157="",H157&lt;&gt;""),"",INDEX('مواد اولیه'!$D$5:$D$84,MATCH(B157,'مواد اولیه'!$A$5:$A$84,0)))</f>
      </c>
      <c r="E157" s="10" t="str">
        <f>IF(OR(A157="",H157&lt;&gt;""),"",INDEX('مواد اولیه'!$I$5:$I$84,MATCH(B157,'مواد اولیه'!$A$5:$A$84,0)))</f>
      </c>
      <c r="F157" s="10" t="str">
        <f>IF(OR(A157="",H157&lt;&gt;""),"",C157*E157)</f>
      </c>
      <c r="G157" s="10" t="str">
        <f>IF(OR(A157="",H157&lt;&gt;""),"",C157/INDEX('مواد اولیه'!$G$5:$G$84,MATCH(B157,'مواد اولیه'!$A$5:$A$84,0)))</f>
      </c>
      <c r="H157" s="4" t="str">
        <f>IF(AND(A157="",B157="",C157=""),"",IF(OR(A157="",B157="",C157&lt;=0),"ورودی ناقص",IF(COUNTIF('مواد اولیه'!$A$5:$A$84,B157)&lt;&gt;1,"کد ماده نامعتبر",IF(INDEX('مواد اولیه'!$J$5:$J$84,MATCH(B157,'مواد اولیه'!$A$5:$A$84,0))&lt;&gt;"","ماده نیازمند اصلاح",IF(COUNTIF('منو و فروش'!$A$5:$A$44,A157)=0,"کد غذا در منو نیست","")))))</f>
      </c>
    </row>
    <row r="158" ht="26" customHeight="1">
      <c r="A158" s="23"/>
      <c r="B158" s="23"/>
      <c r="C158" s="24"/>
      <c r="D158" s="10" t="str">
        <f>IF(OR(A158="",H158&lt;&gt;""),"",INDEX('مواد اولیه'!$D$5:$D$84,MATCH(B158,'مواد اولیه'!$A$5:$A$84,0)))</f>
      </c>
      <c r="E158" s="10" t="str">
        <f>IF(OR(A158="",H158&lt;&gt;""),"",INDEX('مواد اولیه'!$I$5:$I$84,MATCH(B158,'مواد اولیه'!$A$5:$A$84,0)))</f>
      </c>
      <c r="F158" s="10" t="str">
        <f>IF(OR(A158="",H158&lt;&gt;""),"",C158*E158)</f>
      </c>
      <c r="G158" s="10" t="str">
        <f>IF(OR(A158="",H158&lt;&gt;""),"",C158/INDEX('مواد اولیه'!$G$5:$G$84,MATCH(B158,'مواد اولیه'!$A$5:$A$84,0)))</f>
      </c>
      <c r="H158" s="4" t="str">
        <f>IF(AND(A158="",B158="",C158=""),"",IF(OR(A158="",B158="",C158&lt;=0),"ورودی ناقص",IF(COUNTIF('مواد اولیه'!$A$5:$A$84,B158)&lt;&gt;1,"کد ماده نامعتبر",IF(INDEX('مواد اولیه'!$J$5:$J$84,MATCH(B158,'مواد اولیه'!$A$5:$A$84,0))&lt;&gt;"","ماده نیازمند اصلاح",IF(COUNTIF('منو و فروش'!$A$5:$A$44,A158)=0,"کد غذا در منو نیست","")))))</f>
      </c>
    </row>
    <row r="159" ht="26" customHeight="1">
      <c r="A159" s="23"/>
      <c r="B159" s="23"/>
      <c r="C159" s="24"/>
      <c r="D159" s="10" t="str">
        <f>IF(OR(A159="",H159&lt;&gt;""),"",INDEX('مواد اولیه'!$D$5:$D$84,MATCH(B159,'مواد اولیه'!$A$5:$A$84,0)))</f>
      </c>
      <c r="E159" s="10" t="str">
        <f>IF(OR(A159="",H159&lt;&gt;""),"",INDEX('مواد اولیه'!$I$5:$I$84,MATCH(B159,'مواد اولیه'!$A$5:$A$84,0)))</f>
      </c>
      <c r="F159" s="10" t="str">
        <f>IF(OR(A159="",H159&lt;&gt;""),"",C159*E159)</f>
      </c>
      <c r="G159" s="10" t="str">
        <f>IF(OR(A159="",H159&lt;&gt;""),"",C159/INDEX('مواد اولیه'!$G$5:$G$84,MATCH(B159,'مواد اولیه'!$A$5:$A$84,0)))</f>
      </c>
      <c r="H159" s="4" t="str">
        <f>IF(AND(A159="",B159="",C159=""),"",IF(OR(A159="",B159="",C159&lt;=0),"ورودی ناقص",IF(COUNTIF('مواد اولیه'!$A$5:$A$84,B159)&lt;&gt;1,"کد ماده نامعتبر",IF(INDEX('مواد اولیه'!$J$5:$J$84,MATCH(B159,'مواد اولیه'!$A$5:$A$84,0))&lt;&gt;"","ماده نیازمند اصلاح",IF(COUNTIF('منو و فروش'!$A$5:$A$44,A159)=0,"کد غذا در منو نیست","")))))</f>
      </c>
    </row>
    <row r="160" ht="26" customHeight="1">
      <c r="A160" s="23"/>
      <c r="B160" s="23"/>
      <c r="C160" s="24"/>
      <c r="D160" s="10" t="str">
        <f>IF(OR(A160="",H160&lt;&gt;""),"",INDEX('مواد اولیه'!$D$5:$D$84,MATCH(B160,'مواد اولیه'!$A$5:$A$84,0)))</f>
      </c>
      <c r="E160" s="10" t="str">
        <f>IF(OR(A160="",H160&lt;&gt;""),"",INDEX('مواد اولیه'!$I$5:$I$84,MATCH(B160,'مواد اولیه'!$A$5:$A$84,0)))</f>
      </c>
      <c r="F160" s="10" t="str">
        <f>IF(OR(A160="",H160&lt;&gt;""),"",C160*E160)</f>
      </c>
      <c r="G160" s="10" t="str">
        <f>IF(OR(A160="",H160&lt;&gt;""),"",C160/INDEX('مواد اولیه'!$G$5:$G$84,MATCH(B160,'مواد اولیه'!$A$5:$A$84,0)))</f>
      </c>
      <c r="H160" s="4" t="str">
        <f>IF(AND(A160="",B160="",C160=""),"",IF(OR(A160="",B160="",C160&lt;=0),"ورودی ناقص",IF(COUNTIF('مواد اولیه'!$A$5:$A$84,B160)&lt;&gt;1,"کد ماده نامعتبر",IF(INDEX('مواد اولیه'!$J$5:$J$84,MATCH(B160,'مواد اولیه'!$A$5:$A$84,0))&lt;&gt;"","ماده نیازمند اصلاح",IF(COUNTIF('منو و فروش'!$A$5:$A$44,A160)=0,"کد غذا در منو نیست","")))))</f>
      </c>
    </row>
    <row r="161" ht="26" customHeight="1">
      <c r="A161" s="23"/>
      <c r="B161" s="23"/>
      <c r="C161" s="24"/>
      <c r="D161" s="10" t="str">
        <f>IF(OR(A161="",H161&lt;&gt;""),"",INDEX('مواد اولیه'!$D$5:$D$84,MATCH(B161,'مواد اولیه'!$A$5:$A$84,0)))</f>
      </c>
      <c r="E161" s="10" t="str">
        <f>IF(OR(A161="",H161&lt;&gt;""),"",INDEX('مواد اولیه'!$I$5:$I$84,MATCH(B161,'مواد اولیه'!$A$5:$A$84,0)))</f>
      </c>
      <c r="F161" s="10" t="str">
        <f>IF(OR(A161="",H161&lt;&gt;""),"",C161*E161)</f>
      </c>
      <c r="G161" s="10" t="str">
        <f>IF(OR(A161="",H161&lt;&gt;""),"",C161/INDEX('مواد اولیه'!$G$5:$G$84,MATCH(B161,'مواد اولیه'!$A$5:$A$84,0)))</f>
      </c>
      <c r="H161" s="4" t="str">
        <f>IF(AND(A161="",B161="",C161=""),"",IF(OR(A161="",B161="",C161&lt;=0),"ورودی ناقص",IF(COUNTIF('مواد اولیه'!$A$5:$A$84,B161)&lt;&gt;1,"کد ماده نامعتبر",IF(INDEX('مواد اولیه'!$J$5:$J$84,MATCH(B161,'مواد اولیه'!$A$5:$A$84,0))&lt;&gt;"","ماده نیازمند اصلاح",IF(COUNTIF('منو و فروش'!$A$5:$A$44,A161)=0,"کد غذا در منو نیست","")))))</f>
      </c>
    </row>
    <row r="162" ht="26" customHeight="1">
      <c r="A162" s="23"/>
      <c r="B162" s="23"/>
      <c r="C162" s="24"/>
      <c r="D162" s="10" t="str">
        <f>IF(OR(A162="",H162&lt;&gt;""),"",INDEX('مواد اولیه'!$D$5:$D$84,MATCH(B162,'مواد اولیه'!$A$5:$A$84,0)))</f>
      </c>
      <c r="E162" s="10" t="str">
        <f>IF(OR(A162="",H162&lt;&gt;""),"",INDEX('مواد اولیه'!$I$5:$I$84,MATCH(B162,'مواد اولیه'!$A$5:$A$84,0)))</f>
      </c>
      <c r="F162" s="10" t="str">
        <f>IF(OR(A162="",H162&lt;&gt;""),"",C162*E162)</f>
      </c>
      <c r="G162" s="10" t="str">
        <f>IF(OR(A162="",H162&lt;&gt;""),"",C162/INDEX('مواد اولیه'!$G$5:$G$84,MATCH(B162,'مواد اولیه'!$A$5:$A$84,0)))</f>
      </c>
      <c r="H162" s="4" t="str">
        <f>IF(AND(A162="",B162="",C162=""),"",IF(OR(A162="",B162="",C162&lt;=0),"ورودی ناقص",IF(COUNTIF('مواد اولیه'!$A$5:$A$84,B162)&lt;&gt;1,"کد ماده نامعتبر",IF(INDEX('مواد اولیه'!$J$5:$J$84,MATCH(B162,'مواد اولیه'!$A$5:$A$84,0))&lt;&gt;"","ماده نیازمند اصلاح",IF(COUNTIF('منو و فروش'!$A$5:$A$44,A162)=0,"کد غذا در منو نیست","")))))</f>
      </c>
    </row>
    <row r="163" ht="26" customHeight="1">
      <c r="A163" s="23"/>
      <c r="B163" s="23"/>
      <c r="C163" s="24"/>
      <c r="D163" s="10" t="str">
        <f>IF(OR(A163="",H163&lt;&gt;""),"",INDEX('مواد اولیه'!$D$5:$D$84,MATCH(B163,'مواد اولیه'!$A$5:$A$84,0)))</f>
      </c>
      <c r="E163" s="10" t="str">
        <f>IF(OR(A163="",H163&lt;&gt;""),"",INDEX('مواد اولیه'!$I$5:$I$84,MATCH(B163,'مواد اولیه'!$A$5:$A$84,0)))</f>
      </c>
      <c r="F163" s="10" t="str">
        <f>IF(OR(A163="",H163&lt;&gt;""),"",C163*E163)</f>
      </c>
      <c r="G163" s="10" t="str">
        <f>IF(OR(A163="",H163&lt;&gt;""),"",C163/INDEX('مواد اولیه'!$G$5:$G$84,MATCH(B163,'مواد اولیه'!$A$5:$A$84,0)))</f>
      </c>
      <c r="H163" s="4" t="str">
        <f>IF(AND(A163="",B163="",C163=""),"",IF(OR(A163="",B163="",C163&lt;=0),"ورودی ناقص",IF(COUNTIF('مواد اولیه'!$A$5:$A$84,B163)&lt;&gt;1,"کد ماده نامعتبر",IF(INDEX('مواد اولیه'!$J$5:$J$84,MATCH(B163,'مواد اولیه'!$A$5:$A$84,0))&lt;&gt;"","ماده نیازمند اصلاح",IF(COUNTIF('منو و فروش'!$A$5:$A$44,A163)=0,"کد غذا در منو نیست","")))))</f>
      </c>
    </row>
    <row r="164" ht="26" customHeight="1">
      <c r="A164" s="23"/>
      <c r="B164" s="23"/>
      <c r="C164" s="24"/>
      <c r="D164" s="10" t="str">
        <f>IF(OR(A164="",H164&lt;&gt;""),"",INDEX('مواد اولیه'!$D$5:$D$84,MATCH(B164,'مواد اولیه'!$A$5:$A$84,0)))</f>
      </c>
      <c r="E164" s="10" t="str">
        <f>IF(OR(A164="",H164&lt;&gt;""),"",INDEX('مواد اولیه'!$I$5:$I$84,MATCH(B164,'مواد اولیه'!$A$5:$A$84,0)))</f>
      </c>
      <c r="F164" s="10" t="str">
        <f>IF(OR(A164="",H164&lt;&gt;""),"",C164*E164)</f>
      </c>
      <c r="G164" s="10" t="str">
        <f>IF(OR(A164="",H164&lt;&gt;""),"",C164/INDEX('مواد اولیه'!$G$5:$G$84,MATCH(B164,'مواد اولیه'!$A$5:$A$84,0)))</f>
      </c>
      <c r="H164" s="4" t="str">
        <f>IF(AND(A164="",B164="",C164=""),"",IF(OR(A164="",B164="",C164&lt;=0),"ورودی ناقص",IF(COUNTIF('مواد اولیه'!$A$5:$A$84,B164)&lt;&gt;1,"کد ماده نامعتبر",IF(INDEX('مواد اولیه'!$J$5:$J$84,MATCH(B164,'مواد اولیه'!$A$5:$A$84,0))&lt;&gt;"","ماده نیازمند اصلاح",IF(COUNTIF('منو و فروش'!$A$5:$A$44,A164)=0,"کد غذا در منو نیست","")))))</f>
      </c>
    </row>
    <row r="165" ht="26" customHeight="1">
      <c r="A165" s="23"/>
      <c r="B165" s="23"/>
      <c r="C165" s="24"/>
      <c r="D165" s="10" t="str">
        <f>IF(OR(A165="",H165&lt;&gt;""),"",INDEX('مواد اولیه'!$D$5:$D$84,MATCH(B165,'مواد اولیه'!$A$5:$A$84,0)))</f>
      </c>
      <c r="E165" s="10" t="str">
        <f>IF(OR(A165="",H165&lt;&gt;""),"",INDEX('مواد اولیه'!$I$5:$I$84,MATCH(B165,'مواد اولیه'!$A$5:$A$84,0)))</f>
      </c>
      <c r="F165" s="10" t="str">
        <f>IF(OR(A165="",H165&lt;&gt;""),"",C165*E165)</f>
      </c>
      <c r="G165" s="10" t="str">
        <f>IF(OR(A165="",H165&lt;&gt;""),"",C165/INDEX('مواد اولیه'!$G$5:$G$84,MATCH(B165,'مواد اولیه'!$A$5:$A$84,0)))</f>
      </c>
      <c r="H165" s="4" t="str">
        <f>IF(AND(A165="",B165="",C165=""),"",IF(OR(A165="",B165="",C165&lt;=0),"ورودی ناقص",IF(COUNTIF('مواد اولیه'!$A$5:$A$84,B165)&lt;&gt;1,"کد ماده نامعتبر",IF(INDEX('مواد اولیه'!$J$5:$J$84,MATCH(B165,'مواد اولیه'!$A$5:$A$84,0))&lt;&gt;"","ماده نیازمند اصلاح",IF(COUNTIF('منو و فروش'!$A$5:$A$44,A165)=0,"کد غذا در منو نیست","")))))</f>
      </c>
    </row>
    <row r="166" ht="26" customHeight="1">
      <c r="A166" s="23"/>
      <c r="B166" s="23"/>
      <c r="C166" s="24"/>
      <c r="D166" s="10" t="str">
        <f>IF(OR(A166="",H166&lt;&gt;""),"",INDEX('مواد اولیه'!$D$5:$D$84,MATCH(B166,'مواد اولیه'!$A$5:$A$84,0)))</f>
      </c>
      <c r="E166" s="10" t="str">
        <f>IF(OR(A166="",H166&lt;&gt;""),"",INDEX('مواد اولیه'!$I$5:$I$84,MATCH(B166,'مواد اولیه'!$A$5:$A$84,0)))</f>
      </c>
      <c r="F166" s="10" t="str">
        <f>IF(OR(A166="",H166&lt;&gt;""),"",C166*E166)</f>
      </c>
      <c r="G166" s="10" t="str">
        <f>IF(OR(A166="",H166&lt;&gt;""),"",C166/INDEX('مواد اولیه'!$G$5:$G$84,MATCH(B166,'مواد اولیه'!$A$5:$A$84,0)))</f>
      </c>
      <c r="H166" s="4" t="str">
        <f>IF(AND(A166="",B166="",C166=""),"",IF(OR(A166="",B166="",C166&lt;=0),"ورودی ناقص",IF(COUNTIF('مواد اولیه'!$A$5:$A$84,B166)&lt;&gt;1,"کد ماده نامعتبر",IF(INDEX('مواد اولیه'!$J$5:$J$84,MATCH(B166,'مواد اولیه'!$A$5:$A$84,0))&lt;&gt;"","ماده نیازمند اصلاح",IF(COUNTIF('منو و فروش'!$A$5:$A$44,A166)=0,"کد غذا در منو نیست","")))))</f>
      </c>
    </row>
    <row r="167" ht="26" customHeight="1">
      <c r="A167" s="23"/>
      <c r="B167" s="23"/>
      <c r="C167" s="24"/>
      <c r="D167" s="10" t="str">
        <f>IF(OR(A167="",H167&lt;&gt;""),"",INDEX('مواد اولیه'!$D$5:$D$84,MATCH(B167,'مواد اولیه'!$A$5:$A$84,0)))</f>
      </c>
      <c r="E167" s="10" t="str">
        <f>IF(OR(A167="",H167&lt;&gt;""),"",INDEX('مواد اولیه'!$I$5:$I$84,MATCH(B167,'مواد اولیه'!$A$5:$A$84,0)))</f>
      </c>
      <c r="F167" s="10" t="str">
        <f>IF(OR(A167="",H167&lt;&gt;""),"",C167*E167)</f>
      </c>
      <c r="G167" s="10" t="str">
        <f>IF(OR(A167="",H167&lt;&gt;""),"",C167/INDEX('مواد اولیه'!$G$5:$G$84,MATCH(B167,'مواد اولیه'!$A$5:$A$84,0)))</f>
      </c>
      <c r="H167" s="4" t="str">
        <f>IF(AND(A167="",B167="",C167=""),"",IF(OR(A167="",B167="",C167&lt;=0),"ورودی ناقص",IF(COUNTIF('مواد اولیه'!$A$5:$A$84,B167)&lt;&gt;1,"کد ماده نامعتبر",IF(INDEX('مواد اولیه'!$J$5:$J$84,MATCH(B167,'مواد اولیه'!$A$5:$A$84,0))&lt;&gt;"","ماده نیازمند اصلاح",IF(COUNTIF('منو و فروش'!$A$5:$A$44,A167)=0,"کد غذا در منو نیست","")))))</f>
      </c>
    </row>
    <row r="168" ht="26" customHeight="1">
      <c r="A168" s="23"/>
      <c r="B168" s="23"/>
      <c r="C168" s="24"/>
      <c r="D168" s="10" t="str">
        <f>IF(OR(A168="",H168&lt;&gt;""),"",INDEX('مواد اولیه'!$D$5:$D$84,MATCH(B168,'مواد اولیه'!$A$5:$A$84,0)))</f>
      </c>
      <c r="E168" s="10" t="str">
        <f>IF(OR(A168="",H168&lt;&gt;""),"",INDEX('مواد اولیه'!$I$5:$I$84,MATCH(B168,'مواد اولیه'!$A$5:$A$84,0)))</f>
      </c>
      <c r="F168" s="10" t="str">
        <f>IF(OR(A168="",H168&lt;&gt;""),"",C168*E168)</f>
      </c>
      <c r="G168" s="10" t="str">
        <f>IF(OR(A168="",H168&lt;&gt;""),"",C168/INDEX('مواد اولیه'!$G$5:$G$84,MATCH(B168,'مواد اولیه'!$A$5:$A$84,0)))</f>
      </c>
      <c r="H168" s="4" t="str">
        <f>IF(AND(A168="",B168="",C168=""),"",IF(OR(A168="",B168="",C168&lt;=0),"ورودی ناقص",IF(COUNTIF('مواد اولیه'!$A$5:$A$84,B168)&lt;&gt;1,"کد ماده نامعتبر",IF(INDEX('مواد اولیه'!$J$5:$J$84,MATCH(B168,'مواد اولیه'!$A$5:$A$84,0))&lt;&gt;"","ماده نیازمند اصلاح",IF(COUNTIF('منو و فروش'!$A$5:$A$44,A168)=0,"کد غذا در منو نیست","")))))</f>
      </c>
    </row>
    <row r="169" ht="26" customHeight="1">
      <c r="A169" s="23"/>
      <c r="B169" s="23"/>
      <c r="C169" s="24"/>
      <c r="D169" s="10" t="str">
        <f>IF(OR(A169="",H169&lt;&gt;""),"",INDEX('مواد اولیه'!$D$5:$D$84,MATCH(B169,'مواد اولیه'!$A$5:$A$84,0)))</f>
      </c>
      <c r="E169" s="10" t="str">
        <f>IF(OR(A169="",H169&lt;&gt;""),"",INDEX('مواد اولیه'!$I$5:$I$84,MATCH(B169,'مواد اولیه'!$A$5:$A$84,0)))</f>
      </c>
      <c r="F169" s="10" t="str">
        <f>IF(OR(A169="",H169&lt;&gt;""),"",C169*E169)</f>
      </c>
      <c r="G169" s="10" t="str">
        <f>IF(OR(A169="",H169&lt;&gt;""),"",C169/INDEX('مواد اولیه'!$G$5:$G$84,MATCH(B169,'مواد اولیه'!$A$5:$A$84,0)))</f>
      </c>
      <c r="H169" s="4" t="str">
        <f>IF(AND(A169="",B169="",C169=""),"",IF(OR(A169="",B169="",C169&lt;=0),"ورودی ناقص",IF(COUNTIF('مواد اولیه'!$A$5:$A$84,B169)&lt;&gt;1,"کد ماده نامعتبر",IF(INDEX('مواد اولیه'!$J$5:$J$84,MATCH(B169,'مواد اولیه'!$A$5:$A$84,0))&lt;&gt;"","ماده نیازمند اصلاح",IF(COUNTIF('منو و فروش'!$A$5:$A$44,A169)=0,"کد غذا در منو نیست","")))))</f>
      </c>
    </row>
    <row r="170" ht="26" customHeight="1">
      <c r="A170" s="23"/>
      <c r="B170" s="23"/>
      <c r="C170" s="24"/>
      <c r="D170" s="10" t="str">
        <f>IF(OR(A170="",H170&lt;&gt;""),"",INDEX('مواد اولیه'!$D$5:$D$84,MATCH(B170,'مواد اولیه'!$A$5:$A$84,0)))</f>
      </c>
      <c r="E170" s="10" t="str">
        <f>IF(OR(A170="",H170&lt;&gt;""),"",INDEX('مواد اولیه'!$I$5:$I$84,MATCH(B170,'مواد اولیه'!$A$5:$A$84,0)))</f>
      </c>
      <c r="F170" s="10" t="str">
        <f>IF(OR(A170="",H170&lt;&gt;""),"",C170*E170)</f>
      </c>
      <c r="G170" s="10" t="str">
        <f>IF(OR(A170="",H170&lt;&gt;""),"",C170/INDEX('مواد اولیه'!$G$5:$G$84,MATCH(B170,'مواد اولیه'!$A$5:$A$84,0)))</f>
      </c>
      <c r="H170" s="4" t="str">
        <f>IF(AND(A170="",B170="",C170=""),"",IF(OR(A170="",B170="",C170&lt;=0),"ورودی ناقص",IF(COUNTIF('مواد اولیه'!$A$5:$A$84,B170)&lt;&gt;1,"کد ماده نامعتبر",IF(INDEX('مواد اولیه'!$J$5:$J$84,MATCH(B170,'مواد اولیه'!$A$5:$A$84,0))&lt;&gt;"","ماده نیازمند اصلاح",IF(COUNTIF('منو و فروش'!$A$5:$A$44,A170)=0,"کد غذا در منو نیست","")))))</f>
      </c>
    </row>
    <row r="171" ht="26" customHeight="1">
      <c r="A171" s="23"/>
      <c r="B171" s="23"/>
      <c r="C171" s="24"/>
      <c r="D171" s="10" t="str">
        <f>IF(OR(A171="",H171&lt;&gt;""),"",INDEX('مواد اولیه'!$D$5:$D$84,MATCH(B171,'مواد اولیه'!$A$5:$A$84,0)))</f>
      </c>
      <c r="E171" s="10" t="str">
        <f>IF(OR(A171="",H171&lt;&gt;""),"",INDEX('مواد اولیه'!$I$5:$I$84,MATCH(B171,'مواد اولیه'!$A$5:$A$84,0)))</f>
      </c>
      <c r="F171" s="10" t="str">
        <f>IF(OR(A171="",H171&lt;&gt;""),"",C171*E171)</f>
      </c>
      <c r="G171" s="10" t="str">
        <f>IF(OR(A171="",H171&lt;&gt;""),"",C171/INDEX('مواد اولیه'!$G$5:$G$84,MATCH(B171,'مواد اولیه'!$A$5:$A$84,0)))</f>
      </c>
      <c r="H171" s="4" t="str">
        <f>IF(AND(A171="",B171="",C171=""),"",IF(OR(A171="",B171="",C171&lt;=0),"ورودی ناقص",IF(COUNTIF('مواد اولیه'!$A$5:$A$84,B171)&lt;&gt;1,"کد ماده نامعتبر",IF(INDEX('مواد اولیه'!$J$5:$J$84,MATCH(B171,'مواد اولیه'!$A$5:$A$84,0))&lt;&gt;"","ماده نیازمند اصلاح",IF(COUNTIF('منو و فروش'!$A$5:$A$44,A171)=0,"کد غذا در منو نیست","")))))</f>
      </c>
    </row>
    <row r="172" ht="26" customHeight="1">
      <c r="A172" s="23"/>
      <c r="B172" s="23"/>
      <c r="C172" s="24"/>
      <c r="D172" s="10" t="str">
        <f>IF(OR(A172="",H172&lt;&gt;""),"",INDEX('مواد اولیه'!$D$5:$D$84,MATCH(B172,'مواد اولیه'!$A$5:$A$84,0)))</f>
      </c>
      <c r="E172" s="10" t="str">
        <f>IF(OR(A172="",H172&lt;&gt;""),"",INDEX('مواد اولیه'!$I$5:$I$84,MATCH(B172,'مواد اولیه'!$A$5:$A$84,0)))</f>
      </c>
      <c r="F172" s="10" t="str">
        <f>IF(OR(A172="",H172&lt;&gt;""),"",C172*E172)</f>
      </c>
      <c r="G172" s="10" t="str">
        <f>IF(OR(A172="",H172&lt;&gt;""),"",C172/INDEX('مواد اولیه'!$G$5:$G$84,MATCH(B172,'مواد اولیه'!$A$5:$A$84,0)))</f>
      </c>
      <c r="H172" s="4" t="str">
        <f>IF(AND(A172="",B172="",C172=""),"",IF(OR(A172="",B172="",C172&lt;=0),"ورودی ناقص",IF(COUNTIF('مواد اولیه'!$A$5:$A$84,B172)&lt;&gt;1,"کد ماده نامعتبر",IF(INDEX('مواد اولیه'!$J$5:$J$84,MATCH(B172,'مواد اولیه'!$A$5:$A$84,0))&lt;&gt;"","ماده نیازمند اصلاح",IF(COUNTIF('منو و فروش'!$A$5:$A$44,A172)=0,"کد غذا در منو نیست","")))))</f>
      </c>
    </row>
    <row r="173" ht="26" customHeight="1">
      <c r="A173" s="23"/>
      <c r="B173" s="23"/>
      <c r="C173" s="24"/>
      <c r="D173" s="10" t="str">
        <f>IF(OR(A173="",H173&lt;&gt;""),"",INDEX('مواد اولیه'!$D$5:$D$84,MATCH(B173,'مواد اولیه'!$A$5:$A$84,0)))</f>
      </c>
      <c r="E173" s="10" t="str">
        <f>IF(OR(A173="",H173&lt;&gt;""),"",INDEX('مواد اولیه'!$I$5:$I$84,MATCH(B173,'مواد اولیه'!$A$5:$A$84,0)))</f>
      </c>
      <c r="F173" s="10" t="str">
        <f>IF(OR(A173="",H173&lt;&gt;""),"",C173*E173)</f>
      </c>
      <c r="G173" s="10" t="str">
        <f>IF(OR(A173="",H173&lt;&gt;""),"",C173/INDEX('مواد اولیه'!$G$5:$G$84,MATCH(B173,'مواد اولیه'!$A$5:$A$84,0)))</f>
      </c>
      <c r="H173" s="4" t="str">
        <f>IF(AND(A173="",B173="",C173=""),"",IF(OR(A173="",B173="",C173&lt;=0),"ورودی ناقص",IF(COUNTIF('مواد اولیه'!$A$5:$A$84,B173)&lt;&gt;1,"کد ماده نامعتبر",IF(INDEX('مواد اولیه'!$J$5:$J$84,MATCH(B173,'مواد اولیه'!$A$5:$A$84,0))&lt;&gt;"","ماده نیازمند اصلاح",IF(COUNTIF('منو و فروش'!$A$5:$A$44,A173)=0,"کد غذا در منو نیست","")))))</f>
      </c>
    </row>
    <row r="174" ht="26" customHeight="1">
      <c r="A174" s="23"/>
      <c r="B174" s="23"/>
      <c r="C174" s="24"/>
      <c r="D174" s="10" t="str">
        <f>IF(OR(A174="",H174&lt;&gt;""),"",INDEX('مواد اولیه'!$D$5:$D$84,MATCH(B174,'مواد اولیه'!$A$5:$A$84,0)))</f>
      </c>
      <c r="E174" s="10" t="str">
        <f>IF(OR(A174="",H174&lt;&gt;""),"",INDEX('مواد اولیه'!$I$5:$I$84,MATCH(B174,'مواد اولیه'!$A$5:$A$84,0)))</f>
      </c>
      <c r="F174" s="10" t="str">
        <f>IF(OR(A174="",H174&lt;&gt;""),"",C174*E174)</f>
      </c>
      <c r="G174" s="10" t="str">
        <f>IF(OR(A174="",H174&lt;&gt;""),"",C174/INDEX('مواد اولیه'!$G$5:$G$84,MATCH(B174,'مواد اولیه'!$A$5:$A$84,0)))</f>
      </c>
      <c r="H174" s="4" t="str">
        <f>IF(AND(A174="",B174="",C174=""),"",IF(OR(A174="",B174="",C174&lt;=0),"ورودی ناقص",IF(COUNTIF('مواد اولیه'!$A$5:$A$84,B174)&lt;&gt;1,"کد ماده نامعتبر",IF(INDEX('مواد اولیه'!$J$5:$J$84,MATCH(B174,'مواد اولیه'!$A$5:$A$84,0))&lt;&gt;"","ماده نیازمند اصلاح",IF(COUNTIF('منو و فروش'!$A$5:$A$44,A174)=0,"کد غذا در منو نیست","")))))</f>
      </c>
    </row>
    <row r="175" ht="26" customHeight="1">
      <c r="A175" s="23"/>
      <c r="B175" s="23"/>
      <c r="C175" s="24"/>
      <c r="D175" s="10" t="str">
        <f>IF(OR(A175="",H175&lt;&gt;""),"",INDEX('مواد اولیه'!$D$5:$D$84,MATCH(B175,'مواد اولیه'!$A$5:$A$84,0)))</f>
      </c>
      <c r="E175" s="10" t="str">
        <f>IF(OR(A175="",H175&lt;&gt;""),"",INDEX('مواد اولیه'!$I$5:$I$84,MATCH(B175,'مواد اولیه'!$A$5:$A$84,0)))</f>
      </c>
      <c r="F175" s="10" t="str">
        <f>IF(OR(A175="",H175&lt;&gt;""),"",C175*E175)</f>
      </c>
      <c r="G175" s="10" t="str">
        <f>IF(OR(A175="",H175&lt;&gt;""),"",C175/INDEX('مواد اولیه'!$G$5:$G$84,MATCH(B175,'مواد اولیه'!$A$5:$A$84,0)))</f>
      </c>
      <c r="H175" s="4" t="str">
        <f>IF(AND(A175="",B175="",C175=""),"",IF(OR(A175="",B175="",C175&lt;=0),"ورودی ناقص",IF(COUNTIF('مواد اولیه'!$A$5:$A$84,B175)&lt;&gt;1,"کد ماده نامعتبر",IF(INDEX('مواد اولیه'!$J$5:$J$84,MATCH(B175,'مواد اولیه'!$A$5:$A$84,0))&lt;&gt;"","ماده نیازمند اصلاح",IF(COUNTIF('منو و فروش'!$A$5:$A$44,A175)=0,"کد غذا در منو نیست","")))))</f>
      </c>
    </row>
    <row r="176" ht="26" customHeight="1">
      <c r="A176" s="23"/>
      <c r="B176" s="23"/>
      <c r="C176" s="24"/>
      <c r="D176" s="10" t="str">
        <f>IF(OR(A176="",H176&lt;&gt;""),"",INDEX('مواد اولیه'!$D$5:$D$84,MATCH(B176,'مواد اولیه'!$A$5:$A$84,0)))</f>
      </c>
      <c r="E176" s="10" t="str">
        <f>IF(OR(A176="",H176&lt;&gt;""),"",INDEX('مواد اولیه'!$I$5:$I$84,MATCH(B176,'مواد اولیه'!$A$5:$A$84,0)))</f>
      </c>
      <c r="F176" s="10" t="str">
        <f>IF(OR(A176="",H176&lt;&gt;""),"",C176*E176)</f>
      </c>
      <c r="G176" s="10" t="str">
        <f>IF(OR(A176="",H176&lt;&gt;""),"",C176/INDEX('مواد اولیه'!$G$5:$G$84,MATCH(B176,'مواد اولیه'!$A$5:$A$84,0)))</f>
      </c>
      <c r="H176" s="4" t="str">
        <f>IF(AND(A176="",B176="",C176=""),"",IF(OR(A176="",B176="",C176&lt;=0),"ورودی ناقص",IF(COUNTIF('مواد اولیه'!$A$5:$A$84,B176)&lt;&gt;1,"کد ماده نامعتبر",IF(INDEX('مواد اولیه'!$J$5:$J$84,MATCH(B176,'مواد اولیه'!$A$5:$A$84,0))&lt;&gt;"","ماده نیازمند اصلاح",IF(COUNTIF('منو و فروش'!$A$5:$A$44,A176)=0,"کد غذا در منو نیست","")))))</f>
      </c>
    </row>
    <row r="177" ht="26" customHeight="1">
      <c r="A177" s="23"/>
      <c r="B177" s="23"/>
      <c r="C177" s="24"/>
      <c r="D177" s="10" t="str">
        <f>IF(OR(A177="",H177&lt;&gt;""),"",INDEX('مواد اولیه'!$D$5:$D$84,MATCH(B177,'مواد اولیه'!$A$5:$A$84,0)))</f>
      </c>
      <c r="E177" s="10" t="str">
        <f>IF(OR(A177="",H177&lt;&gt;""),"",INDEX('مواد اولیه'!$I$5:$I$84,MATCH(B177,'مواد اولیه'!$A$5:$A$84,0)))</f>
      </c>
      <c r="F177" s="10" t="str">
        <f>IF(OR(A177="",H177&lt;&gt;""),"",C177*E177)</f>
      </c>
      <c r="G177" s="10" t="str">
        <f>IF(OR(A177="",H177&lt;&gt;""),"",C177/INDEX('مواد اولیه'!$G$5:$G$84,MATCH(B177,'مواد اولیه'!$A$5:$A$84,0)))</f>
      </c>
      <c r="H177" s="4" t="str">
        <f>IF(AND(A177="",B177="",C177=""),"",IF(OR(A177="",B177="",C177&lt;=0),"ورودی ناقص",IF(COUNTIF('مواد اولیه'!$A$5:$A$84,B177)&lt;&gt;1,"کد ماده نامعتبر",IF(INDEX('مواد اولیه'!$J$5:$J$84,MATCH(B177,'مواد اولیه'!$A$5:$A$84,0))&lt;&gt;"","ماده نیازمند اصلاح",IF(COUNTIF('منو و فروش'!$A$5:$A$44,A177)=0,"کد غذا در منو نیست","")))))</f>
      </c>
    </row>
    <row r="178" ht="26" customHeight="1">
      <c r="A178" s="23"/>
      <c r="B178" s="23"/>
      <c r="C178" s="24"/>
      <c r="D178" s="10" t="str">
        <f>IF(OR(A178="",H178&lt;&gt;""),"",INDEX('مواد اولیه'!$D$5:$D$84,MATCH(B178,'مواد اولیه'!$A$5:$A$84,0)))</f>
      </c>
      <c r="E178" s="10" t="str">
        <f>IF(OR(A178="",H178&lt;&gt;""),"",INDEX('مواد اولیه'!$I$5:$I$84,MATCH(B178,'مواد اولیه'!$A$5:$A$84,0)))</f>
      </c>
      <c r="F178" s="10" t="str">
        <f>IF(OR(A178="",H178&lt;&gt;""),"",C178*E178)</f>
      </c>
      <c r="G178" s="10" t="str">
        <f>IF(OR(A178="",H178&lt;&gt;""),"",C178/INDEX('مواد اولیه'!$G$5:$G$84,MATCH(B178,'مواد اولیه'!$A$5:$A$84,0)))</f>
      </c>
      <c r="H178" s="4" t="str">
        <f>IF(AND(A178="",B178="",C178=""),"",IF(OR(A178="",B178="",C178&lt;=0),"ورودی ناقص",IF(COUNTIF('مواد اولیه'!$A$5:$A$84,B178)&lt;&gt;1,"کد ماده نامعتبر",IF(INDEX('مواد اولیه'!$J$5:$J$84,MATCH(B178,'مواد اولیه'!$A$5:$A$84,0))&lt;&gt;"","ماده نیازمند اصلاح",IF(COUNTIF('منو و فروش'!$A$5:$A$44,A178)=0,"کد غذا در منو نیست","")))))</f>
      </c>
    </row>
    <row r="179" ht="26" customHeight="1">
      <c r="A179" s="23"/>
      <c r="B179" s="23"/>
      <c r="C179" s="24"/>
      <c r="D179" s="10" t="str">
        <f>IF(OR(A179="",H179&lt;&gt;""),"",INDEX('مواد اولیه'!$D$5:$D$84,MATCH(B179,'مواد اولیه'!$A$5:$A$84,0)))</f>
      </c>
      <c r="E179" s="10" t="str">
        <f>IF(OR(A179="",H179&lt;&gt;""),"",INDEX('مواد اولیه'!$I$5:$I$84,MATCH(B179,'مواد اولیه'!$A$5:$A$84,0)))</f>
      </c>
      <c r="F179" s="10" t="str">
        <f>IF(OR(A179="",H179&lt;&gt;""),"",C179*E179)</f>
      </c>
      <c r="G179" s="10" t="str">
        <f>IF(OR(A179="",H179&lt;&gt;""),"",C179/INDEX('مواد اولیه'!$G$5:$G$84,MATCH(B179,'مواد اولیه'!$A$5:$A$84,0)))</f>
      </c>
      <c r="H179" s="4" t="str">
        <f>IF(AND(A179="",B179="",C179=""),"",IF(OR(A179="",B179="",C179&lt;=0),"ورودی ناقص",IF(COUNTIF('مواد اولیه'!$A$5:$A$84,B179)&lt;&gt;1,"کد ماده نامعتبر",IF(INDEX('مواد اولیه'!$J$5:$J$84,MATCH(B179,'مواد اولیه'!$A$5:$A$84,0))&lt;&gt;"","ماده نیازمند اصلاح",IF(COUNTIF('منو و فروش'!$A$5:$A$44,A179)=0,"کد غذا در منو نیست","")))))</f>
      </c>
    </row>
    <row r="180" ht="26" customHeight="1">
      <c r="A180" s="23"/>
      <c r="B180" s="23"/>
      <c r="C180" s="24"/>
      <c r="D180" s="10" t="str">
        <f>IF(OR(A180="",H180&lt;&gt;""),"",INDEX('مواد اولیه'!$D$5:$D$84,MATCH(B180,'مواد اولیه'!$A$5:$A$84,0)))</f>
      </c>
      <c r="E180" s="10" t="str">
        <f>IF(OR(A180="",H180&lt;&gt;""),"",INDEX('مواد اولیه'!$I$5:$I$84,MATCH(B180,'مواد اولیه'!$A$5:$A$84,0)))</f>
      </c>
      <c r="F180" s="10" t="str">
        <f>IF(OR(A180="",H180&lt;&gt;""),"",C180*E180)</f>
      </c>
      <c r="G180" s="10" t="str">
        <f>IF(OR(A180="",H180&lt;&gt;""),"",C180/INDEX('مواد اولیه'!$G$5:$G$84,MATCH(B180,'مواد اولیه'!$A$5:$A$84,0)))</f>
      </c>
      <c r="H180" s="4" t="str">
        <f>IF(AND(A180="",B180="",C180=""),"",IF(OR(A180="",B180="",C180&lt;=0),"ورودی ناقص",IF(COUNTIF('مواد اولیه'!$A$5:$A$84,B180)&lt;&gt;1,"کد ماده نامعتبر",IF(INDEX('مواد اولیه'!$J$5:$J$84,MATCH(B180,'مواد اولیه'!$A$5:$A$84,0))&lt;&gt;"","ماده نیازمند اصلاح",IF(COUNTIF('منو و فروش'!$A$5:$A$44,A180)=0,"کد غذا در منو نیست","")))))</f>
      </c>
    </row>
    <row r="181" ht="26" customHeight="1">
      <c r="A181" s="23"/>
      <c r="B181" s="23"/>
      <c r="C181" s="24"/>
      <c r="D181" s="10" t="str">
        <f>IF(OR(A181="",H181&lt;&gt;""),"",INDEX('مواد اولیه'!$D$5:$D$84,MATCH(B181,'مواد اولیه'!$A$5:$A$84,0)))</f>
      </c>
      <c r="E181" s="10" t="str">
        <f>IF(OR(A181="",H181&lt;&gt;""),"",INDEX('مواد اولیه'!$I$5:$I$84,MATCH(B181,'مواد اولیه'!$A$5:$A$84,0)))</f>
      </c>
      <c r="F181" s="10" t="str">
        <f>IF(OR(A181="",H181&lt;&gt;""),"",C181*E181)</f>
      </c>
      <c r="G181" s="10" t="str">
        <f>IF(OR(A181="",H181&lt;&gt;""),"",C181/INDEX('مواد اولیه'!$G$5:$G$84,MATCH(B181,'مواد اولیه'!$A$5:$A$84,0)))</f>
      </c>
      <c r="H181" s="4" t="str">
        <f>IF(AND(A181="",B181="",C181=""),"",IF(OR(A181="",B181="",C181&lt;=0),"ورودی ناقص",IF(COUNTIF('مواد اولیه'!$A$5:$A$84,B181)&lt;&gt;1,"کد ماده نامعتبر",IF(INDEX('مواد اولیه'!$J$5:$J$84,MATCH(B181,'مواد اولیه'!$A$5:$A$84,0))&lt;&gt;"","ماده نیازمند اصلاح",IF(COUNTIF('منو و فروش'!$A$5:$A$44,A181)=0,"کد غذا در منو نیست","")))))</f>
      </c>
    </row>
    <row r="182" ht="26" customHeight="1">
      <c r="A182" s="23"/>
      <c r="B182" s="23"/>
      <c r="C182" s="24"/>
      <c r="D182" s="10" t="str">
        <f>IF(OR(A182="",H182&lt;&gt;""),"",INDEX('مواد اولیه'!$D$5:$D$84,MATCH(B182,'مواد اولیه'!$A$5:$A$84,0)))</f>
      </c>
      <c r="E182" s="10" t="str">
        <f>IF(OR(A182="",H182&lt;&gt;""),"",INDEX('مواد اولیه'!$I$5:$I$84,MATCH(B182,'مواد اولیه'!$A$5:$A$84,0)))</f>
      </c>
      <c r="F182" s="10" t="str">
        <f>IF(OR(A182="",H182&lt;&gt;""),"",C182*E182)</f>
      </c>
      <c r="G182" s="10" t="str">
        <f>IF(OR(A182="",H182&lt;&gt;""),"",C182/INDEX('مواد اولیه'!$G$5:$G$84,MATCH(B182,'مواد اولیه'!$A$5:$A$84,0)))</f>
      </c>
      <c r="H182" s="4" t="str">
        <f>IF(AND(A182="",B182="",C182=""),"",IF(OR(A182="",B182="",C182&lt;=0),"ورودی ناقص",IF(COUNTIF('مواد اولیه'!$A$5:$A$84,B182)&lt;&gt;1,"کد ماده نامعتبر",IF(INDEX('مواد اولیه'!$J$5:$J$84,MATCH(B182,'مواد اولیه'!$A$5:$A$84,0))&lt;&gt;"","ماده نیازمند اصلاح",IF(COUNTIF('منو و فروش'!$A$5:$A$44,A182)=0,"کد غذا در منو نیست","")))))</f>
      </c>
    </row>
    <row r="183" ht="26" customHeight="1">
      <c r="A183" s="23"/>
      <c r="B183" s="23"/>
      <c r="C183" s="24"/>
      <c r="D183" s="10" t="str">
        <f>IF(OR(A183="",H183&lt;&gt;""),"",INDEX('مواد اولیه'!$D$5:$D$84,MATCH(B183,'مواد اولیه'!$A$5:$A$84,0)))</f>
      </c>
      <c r="E183" s="10" t="str">
        <f>IF(OR(A183="",H183&lt;&gt;""),"",INDEX('مواد اولیه'!$I$5:$I$84,MATCH(B183,'مواد اولیه'!$A$5:$A$84,0)))</f>
      </c>
      <c r="F183" s="10" t="str">
        <f>IF(OR(A183="",H183&lt;&gt;""),"",C183*E183)</f>
      </c>
      <c r="G183" s="10" t="str">
        <f>IF(OR(A183="",H183&lt;&gt;""),"",C183/INDEX('مواد اولیه'!$G$5:$G$84,MATCH(B183,'مواد اولیه'!$A$5:$A$84,0)))</f>
      </c>
      <c r="H183" s="4" t="str">
        <f>IF(AND(A183="",B183="",C183=""),"",IF(OR(A183="",B183="",C183&lt;=0),"ورودی ناقص",IF(COUNTIF('مواد اولیه'!$A$5:$A$84,B183)&lt;&gt;1,"کد ماده نامعتبر",IF(INDEX('مواد اولیه'!$J$5:$J$84,MATCH(B183,'مواد اولیه'!$A$5:$A$84,0))&lt;&gt;"","ماده نیازمند اصلاح",IF(COUNTIF('منو و فروش'!$A$5:$A$44,A183)=0,"کد غذا در منو نیست","")))))</f>
      </c>
    </row>
    <row r="184" ht="26" customHeight="1">
      <c r="A184" s="23"/>
      <c r="B184" s="23"/>
      <c r="C184" s="24"/>
      <c r="D184" s="10" t="str">
        <f>IF(OR(A184="",H184&lt;&gt;""),"",INDEX('مواد اولیه'!$D$5:$D$84,MATCH(B184,'مواد اولیه'!$A$5:$A$84,0)))</f>
      </c>
      <c r="E184" s="10" t="str">
        <f>IF(OR(A184="",H184&lt;&gt;""),"",INDEX('مواد اولیه'!$I$5:$I$84,MATCH(B184,'مواد اولیه'!$A$5:$A$84,0)))</f>
      </c>
      <c r="F184" s="10" t="str">
        <f>IF(OR(A184="",H184&lt;&gt;""),"",C184*E184)</f>
      </c>
      <c r="G184" s="10" t="str">
        <f>IF(OR(A184="",H184&lt;&gt;""),"",C184/INDEX('مواد اولیه'!$G$5:$G$84,MATCH(B184,'مواد اولیه'!$A$5:$A$84,0)))</f>
      </c>
      <c r="H184" s="4" t="str">
        <f>IF(AND(A184="",B184="",C184=""),"",IF(OR(A184="",B184="",C184&lt;=0),"ورودی ناقص",IF(COUNTIF('مواد اولیه'!$A$5:$A$84,B184)&lt;&gt;1,"کد ماده نامعتبر",IF(INDEX('مواد اولیه'!$J$5:$J$84,MATCH(B184,'مواد اولیه'!$A$5:$A$84,0))&lt;&gt;"","ماده نیازمند اصلاح",IF(COUNTIF('منو و فروش'!$A$5:$A$44,A184)=0,"کد غذا در منو نیست","")))))</f>
      </c>
    </row>
    <row r="185" ht="26" customHeight="1">
      <c r="A185" s="23"/>
      <c r="B185" s="23"/>
      <c r="C185" s="24"/>
      <c r="D185" s="10" t="str">
        <f>IF(OR(A185="",H185&lt;&gt;""),"",INDEX('مواد اولیه'!$D$5:$D$84,MATCH(B185,'مواد اولیه'!$A$5:$A$84,0)))</f>
      </c>
      <c r="E185" s="10" t="str">
        <f>IF(OR(A185="",H185&lt;&gt;""),"",INDEX('مواد اولیه'!$I$5:$I$84,MATCH(B185,'مواد اولیه'!$A$5:$A$84,0)))</f>
      </c>
      <c r="F185" s="10" t="str">
        <f>IF(OR(A185="",H185&lt;&gt;""),"",C185*E185)</f>
      </c>
      <c r="G185" s="10" t="str">
        <f>IF(OR(A185="",H185&lt;&gt;""),"",C185/INDEX('مواد اولیه'!$G$5:$G$84,MATCH(B185,'مواد اولیه'!$A$5:$A$84,0)))</f>
      </c>
      <c r="H185" s="4" t="str">
        <f>IF(AND(A185="",B185="",C185=""),"",IF(OR(A185="",B185="",C185&lt;=0),"ورودی ناقص",IF(COUNTIF('مواد اولیه'!$A$5:$A$84,B185)&lt;&gt;1,"کد ماده نامعتبر",IF(INDEX('مواد اولیه'!$J$5:$J$84,MATCH(B185,'مواد اولیه'!$A$5:$A$84,0))&lt;&gt;"","ماده نیازمند اصلاح",IF(COUNTIF('منو و فروش'!$A$5:$A$44,A185)=0,"کد غذا در منو نیست","")))))</f>
      </c>
    </row>
    <row r="186" ht="26" customHeight="1">
      <c r="A186" s="23"/>
      <c r="B186" s="23"/>
      <c r="C186" s="24"/>
      <c r="D186" s="10" t="str">
        <f>IF(OR(A186="",H186&lt;&gt;""),"",INDEX('مواد اولیه'!$D$5:$D$84,MATCH(B186,'مواد اولیه'!$A$5:$A$84,0)))</f>
      </c>
      <c r="E186" s="10" t="str">
        <f>IF(OR(A186="",H186&lt;&gt;""),"",INDEX('مواد اولیه'!$I$5:$I$84,MATCH(B186,'مواد اولیه'!$A$5:$A$84,0)))</f>
      </c>
      <c r="F186" s="10" t="str">
        <f>IF(OR(A186="",H186&lt;&gt;""),"",C186*E186)</f>
      </c>
      <c r="G186" s="10" t="str">
        <f>IF(OR(A186="",H186&lt;&gt;""),"",C186/INDEX('مواد اولیه'!$G$5:$G$84,MATCH(B186,'مواد اولیه'!$A$5:$A$84,0)))</f>
      </c>
      <c r="H186" s="4" t="str">
        <f>IF(AND(A186="",B186="",C186=""),"",IF(OR(A186="",B186="",C186&lt;=0),"ورودی ناقص",IF(COUNTIF('مواد اولیه'!$A$5:$A$84,B186)&lt;&gt;1,"کد ماده نامعتبر",IF(INDEX('مواد اولیه'!$J$5:$J$84,MATCH(B186,'مواد اولیه'!$A$5:$A$84,0))&lt;&gt;"","ماده نیازمند اصلاح",IF(COUNTIF('منو و فروش'!$A$5:$A$44,A186)=0,"کد غذا در منو نیست","")))))</f>
      </c>
    </row>
    <row r="187" ht="26" customHeight="1">
      <c r="A187" s="23"/>
      <c r="B187" s="23"/>
      <c r="C187" s="24"/>
      <c r="D187" s="10" t="str">
        <f>IF(OR(A187="",H187&lt;&gt;""),"",INDEX('مواد اولیه'!$D$5:$D$84,MATCH(B187,'مواد اولیه'!$A$5:$A$84,0)))</f>
      </c>
      <c r="E187" s="10" t="str">
        <f>IF(OR(A187="",H187&lt;&gt;""),"",INDEX('مواد اولیه'!$I$5:$I$84,MATCH(B187,'مواد اولیه'!$A$5:$A$84,0)))</f>
      </c>
      <c r="F187" s="10" t="str">
        <f>IF(OR(A187="",H187&lt;&gt;""),"",C187*E187)</f>
      </c>
      <c r="G187" s="10" t="str">
        <f>IF(OR(A187="",H187&lt;&gt;""),"",C187/INDEX('مواد اولیه'!$G$5:$G$84,MATCH(B187,'مواد اولیه'!$A$5:$A$84,0)))</f>
      </c>
      <c r="H187" s="4" t="str">
        <f>IF(AND(A187="",B187="",C187=""),"",IF(OR(A187="",B187="",C187&lt;=0),"ورودی ناقص",IF(COUNTIF('مواد اولیه'!$A$5:$A$84,B187)&lt;&gt;1,"کد ماده نامعتبر",IF(INDEX('مواد اولیه'!$J$5:$J$84,MATCH(B187,'مواد اولیه'!$A$5:$A$84,0))&lt;&gt;"","ماده نیازمند اصلاح",IF(COUNTIF('منو و فروش'!$A$5:$A$44,A187)=0,"کد غذا در منو نیست","")))))</f>
      </c>
    </row>
    <row r="188" ht="26" customHeight="1">
      <c r="A188" s="23"/>
      <c r="B188" s="23"/>
      <c r="C188" s="24"/>
      <c r="D188" s="10" t="str">
        <f>IF(OR(A188="",H188&lt;&gt;""),"",INDEX('مواد اولیه'!$D$5:$D$84,MATCH(B188,'مواد اولیه'!$A$5:$A$84,0)))</f>
      </c>
      <c r="E188" s="10" t="str">
        <f>IF(OR(A188="",H188&lt;&gt;""),"",INDEX('مواد اولیه'!$I$5:$I$84,MATCH(B188,'مواد اولیه'!$A$5:$A$84,0)))</f>
      </c>
      <c r="F188" s="10" t="str">
        <f>IF(OR(A188="",H188&lt;&gt;""),"",C188*E188)</f>
      </c>
      <c r="G188" s="10" t="str">
        <f>IF(OR(A188="",H188&lt;&gt;""),"",C188/INDEX('مواد اولیه'!$G$5:$G$84,MATCH(B188,'مواد اولیه'!$A$5:$A$84,0)))</f>
      </c>
      <c r="H188" s="4" t="str">
        <f>IF(AND(A188="",B188="",C188=""),"",IF(OR(A188="",B188="",C188&lt;=0),"ورودی ناقص",IF(COUNTIF('مواد اولیه'!$A$5:$A$84,B188)&lt;&gt;1,"کد ماده نامعتبر",IF(INDEX('مواد اولیه'!$J$5:$J$84,MATCH(B188,'مواد اولیه'!$A$5:$A$84,0))&lt;&gt;"","ماده نیازمند اصلاح",IF(COUNTIF('منو و فروش'!$A$5:$A$44,A188)=0,"کد غذا در منو نیست","")))))</f>
      </c>
    </row>
    <row r="189" ht="26" customHeight="1">
      <c r="A189" s="23"/>
      <c r="B189" s="23"/>
      <c r="C189" s="24"/>
      <c r="D189" s="10" t="str">
        <f>IF(OR(A189="",H189&lt;&gt;""),"",INDEX('مواد اولیه'!$D$5:$D$84,MATCH(B189,'مواد اولیه'!$A$5:$A$84,0)))</f>
      </c>
      <c r="E189" s="10" t="str">
        <f>IF(OR(A189="",H189&lt;&gt;""),"",INDEX('مواد اولیه'!$I$5:$I$84,MATCH(B189,'مواد اولیه'!$A$5:$A$84,0)))</f>
      </c>
      <c r="F189" s="10" t="str">
        <f>IF(OR(A189="",H189&lt;&gt;""),"",C189*E189)</f>
      </c>
      <c r="G189" s="10" t="str">
        <f>IF(OR(A189="",H189&lt;&gt;""),"",C189/INDEX('مواد اولیه'!$G$5:$G$84,MATCH(B189,'مواد اولیه'!$A$5:$A$84,0)))</f>
      </c>
      <c r="H189" s="4" t="str">
        <f>IF(AND(A189="",B189="",C189=""),"",IF(OR(A189="",B189="",C189&lt;=0),"ورودی ناقص",IF(COUNTIF('مواد اولیه'!$A$5:$A$84,B189)&lt;&gt;1,"کد ماده نامعتبر",IF(INDEX('مواد اولیه'!$J$5:$J$84,MATCH(B189,'مواد اولیه'!$A$5:$A$84,0))&lt;&gt;"","ماده نیازمند اصلاح",IF(COUNTIF('منو و فروش'!$A$5:$A$44,A189)=0,"کد غذا در منو نیست","")))))</f>
      </c>
    </row>
    <row r="190" ht="26" customHeight="1">
      <c r="A190" s="23"/>
      <c r="B190" s="23"/>
      <c r="C190" s="24"/>
      <c r="D190" s="10" t="str">
        <f>IF(OR(A190="",H190&lt;&gt;""),"",INDEX('مواد اولیه'!$D$5:$D$84,MATCH(B190,'مواد اولیه'!$A$5:$A$84,0)))</f>
      </c>
      <c r="E190" s="10" t="str">
        <f>IF(OR(A190="",H190&lt;&gt;""),"",INDEX('مواد اولیه'!$I$5:$I$84,MATCH(B190,'مواد اولیه'!$A$5:$A$84,0)))</f>
      </c>
      <c r="F190" s="10" t="str">
        <f>IF(OR(A190="",H190&lt;&gt;""),"",C190*E190)</f>
      </c>
      <c r="G190" s="10" t="str">
        <f>IF(OR(A190="",H190&lt;&gt;""),"",C190/INDEX('مواد اولیه'!$G$5:$G$84,MATCH(B190,'مواد اولیه'!$A$5:$A$84,0)))</f>
      </c>
      <c r="H190" s="4" t="str">
        <f>IF(AND(A190="",B190="",C190=""),"",IF(OR(A190="",B190="",C190&lt;=0),"ورودی ناقص",IF(COUNTIF('مواد اولیه'!$A$5:$A$84,B190)&lt;&gt;1,"کد ماده نامعتبر",IF(INDEX('مواد اولیه'!$J$5:$J$84,MATCH(B190,'مواد اولیه'!$A$5:$A$84,0))&lt;&gt;"","ماده نیازمند اصلاح",IF(COUNTIF('منو و فروش'!$A$5:$A$44,A190)=0,"کد غذا در منو نیست","")))))</f>
      </c>
    </row>
    <row r="191" ht="26" customHeight="1">
      <c r="A191" s="23"/>
      <c r="B191" s="23"/>
      <c r="C191" s="24"/>
      <c r="D191" s="10" t="str">
        <f>IF(OR(A191="",H191&lt;&gt;""),"",INDEX('مواد اولیه'!$D$5:$D$84,MATCH(B191,'مواد اولیه'!$A$5:$A$84,0)))</f>
      </c>
      <c r="E191" s="10" t="str">
        <f>IF(OR(A191="",H191&lt;&gt;""),"",INDEX('مواد اولیه'!$I$5:$I$84,MATCH(B191,'مواد اولیه'!$A$5:$A$84,0)))</f>
      </c>
      <c r="F191" s="10" t="str">
        <f>IF(OR(A191="",H191&lt;&gt;""),"",C191*E191)</f>
      </c>
      <c r="G191" s="10" t="str">
        <f>IF(OR(A191="",H191&lt;&gt;""),"",C191/INDEX('مواد اولیه'!$G$5:$G$84,MATCH(B191,'مواد اولیه'!$A$5:$A$84,0)))</f>
      </c>
      <c r="H191" s="4" t="str">
        <f>IF(AND(A191="",B191="",C191=""),"",IF(OR(A191="",B191="",C191&lt;=0),"ورودی ناقص",IF(COUNTIF('مواد اولیه'!$A$5:$A$84,B191)&lt;&gt;1,"کد ماده نامعتبر",IF(INDEX('مواد اولیه'!$J$5:$J$84,MATCH(B191,'مواد اولیه'!$A$5:$A$84,0))&lt;&gt;"","ماده نیازمند اصلاح",IF(COUNTIF('منو و فروش'!$A$5:$A$44,A191)=0,"کد غذا در منو نیست","")))))</f>
      </c>
    </row>
    <row r="192" ht="26" customHeight="1">
      <c r="A192" s="23"/>
      <c r="B192" s="23"/>
      <c r="C192" s="24"/>
      <c r="D192" s="10" t="str">
        <f>IF(OR(A192="",H192&lt;&gt;""),"",INDEX('مواد اولیه'!$D$5:$D$84,MATCH(B192,'مواد اولیه'!$A$5:$A$84,0)))</f>
      </c>
      <c r="E192" s="10" t="str">
        <f>IF(OR(A192="",H192&lt;&gt;""),"",INDEX('مواد اولیه'!$I$5:$I$84,MATCH(B192,'مواد اولیه'!$A$5:$A$84,0)))</f>
      </c>
      <c r="F192" s="10" t="str">
        <f>IF(OR(A192="",H192&lt;&gt;""),"",C192*E192)</f>
      </c>
      <c r="G192" s="10" t="str">
        <f>IF(OR(A192="",H192&lt;&gt;""),"",C192/INDEX('مواد اولیه'!$G$5:$G$84,MATCH(B192,'مواد اولیه'!$A$5:$A$84,0)))</f>
      </c>
      <c r="H192" s="4" t="str">
        <f>IF(AND(A192="",B192="",C192=""),"",IF(OR(A192="",B192="",C192&lt;=0),"ورودی ناقص",IF(COUNTIF('مواد اولیه'!$A$5:$A$84,B192)&lt;&gt;1,"کد ماده نامعتبر",IF(INDEX('مواد اولیه'!$J$5:$J$84,MATCH(B192,'مواد اولیه'!$A$5:$A$84,0))&lt;&gt;"","ماده نیازمند اصلاح",IF(COUNTIF('منو و فروش'!$A$5:$A$44,A192)=0,"کد غذا در منو نیست","")))))</f>
      </c>
    </row>
    <row r="193" ht="26" customHeight="1">
      <c r="A193" s="23"/>
      <c r="B193" s="23"/>
      <c r="C193" s="24"/>
      <c r="D193" s="10" t="str">
        <f>IF(OR(A193="",H193&lt;&gt;""),"",INDEX('مواد اولیه'!$D$5:$D$84,MATCH(B193,'مواد اولیه'!$A$5:$A$84,0)))</f>
      </c>
      <c r="E193" s="10" t="str">
        <f>IF(OR(A193="",H193&lt;&gt;""),"",INDEX('مواد اولیه'!$I$5:$I$84,MATCH(B193,'مواد اولیه'!$A$5:$A$84,0)))</f>
      </c>
      <c r="F193" s="10" t="str">
        <f>IF(OR(A193="",H193&lt;&gt;""),"",C193*E193)</f>
      </c>
      <c r="G193" s="10" t="str">
        <f>IF(OR(A193="",H193&lt;&gt;""),"",C193/INDEX('مواد اولیه'!$G$5:$G$84,MATCH(B193,'مواد اولیه'!$A$5:$A$84,0)))</f>
      </c>
      <c r="H193" s="4" t="str">
        <f>IF(AND(A193="",B193="",C193=""),"",IF(OR(A193="",B193="",C193&lt;=0),"ورودی ناقص",IF(COUNTIF('مواد اولیه'!$A$5:$A$84,B193)&lt;&gt;1,"کد ماده نامعتبر",IF(INDEX('مواد اولیه'!$J$5:$J$84,MATCH(B193,'مواد اولیه'!$A$5:$A$84,0))&lt;&gt;"","ماده نیازمند اصلاح",IF(COUNTIF('منو و فروش'!$A$5:$A$44,A193)=0,"کد غذا در منو نیست","")))))</f>
      </c>
    </row>
    <row r="194" ht="26" customHeight="1">
      <c r="A194" s="23"/>
      <c r="B194" s="23"/>
      <c r="C194" s="24"/>
      <c r="D194" s="10" t="str">
        <f>IF(OR(A194="",H194&lt;&gt;""),"",INDEX('مواد اولیه'!$D$5:$D$84,MATCH(B194,'مواد اولیه'!$A$5:$A$84,0)))</f>
      </c>
      <c r="E194" s="10" t="str">
        <f>IF(OR(A194="",H194&lt;&gt;""),"",INDEX('مواد اولیه'!$I$5:$I$84,MATCH(B194,'مواد اولیه'!$A$5:$A$84,0)))</f>
      </c>
      <c r="F194" s="10" t="str">
        <f>IF(OR(A194="",H194&lt;&gt;""),"",C194*E194)</f>
      </c>
      <c r="G194" s="10" t="str">
        <f>IF(OR(A194="",H194&lt;&gt;""),"",C194/INDEX('مواد اولیه'!$G$5:$G$84,MATCH(B194,'مواد اولیه'!$A$5:$A$84,0)))</f>
      </c>
      <c r="H194" s="4" t="str">
        <f>IF(AND(A194="",B194="",C194=""),"",IF(OR(A194="",B194="",C194&lt;=0),"ورودی ناقص",IF(COUNTIF('مواد اولیه'!$A$5:$A$84,B194)&lt;&gt;1,"کد ماده نامعتبر",IF(INDEX('مواد اولیه'!$J$5:$J$84,MATCH(B194,'مواد اولیه'!$A$5:$A$84,0))&lt;&gt;"","ماده نیازمند اصلاح",IF(COUNTIF('منو و فروش'!$A$5:$A$44,A194)=0,"کد غذا در منو نیست","")))))</f>
      </c>
    </row>
    <row r="195" ht="26" customHeight="1">
      <c r="A195" s="23"/>
      <c r="B195" s="23"/>
      <c r="C195" s="24"/>
      <c r="D195" s="10" t="str">
        <f>IF(OR(A195="",H195&lt;&gt;""),"",INDEX('مواد اولیه'!$D$5:$D$84,MATCH(B195,'مواد اولیه'!$A$5:$A$84,0)))</f>
      </c>
      <c r="E195" s="10" t="str">
        <f>IF(OR(A195="",H195&lt;&gt;""),"",INDEX('مواد اولیه'!$I$5:$I$84,MATCH(B195,'مواد اولیه'!$A$5:$A$84,0)))</f>
      </c>
      <c r="F195" s="10" t="str">
        <f>IF(OR(A195="",H195&lt;&gt;""),"",C195*E195)</f>
      </c>
      <c r="G195" s="10" t="str">
        <f>IF(OR(A195="",H195&lt;&gt;""),"",C195/INDEX('مواد اولیه'!$G$5:$G$84,MATCH(B195,'مواد اولیه'!$A$5:$A$84,0)))</f>
      </c>
      <c r="H195" s="4" t="str">
        <f>IF(AND(A195="",B195="",C195=""),"",IF(OR(A195="",B195="",C195&lt;=0),"ورودی ناقص",IF(COUNTIF('مواد اولیه'!$A$5:$A$84,B195)&lt;&gt;1,"کد ماده نامعتبر",IF(INDEX('مواد اولیه'!$J$5:$J$84,MATCH(B195,'مواد اولیه'!$A$5:$A$84,0))&lt;&gt;"","ماده نیازمند اصلاح",IF(COUNTIF('منو و فروش'!$A$5:$A$44,A195)=0,"کد غذا در منو نیست","")))))</f>
      </c>
    </row>
    <row r="196" ht="26" customHeight="1">
      <c r="A196" s="23"/>
      <c r="B196" s="23"/>
      <c r="C196" s="24"/>
      <c r="D196" s="10" t="str">
        <f>IF(OR(A196="",H196&lt;&gt;""),"",INDEX('مواد اولیه'!$D$5:$D$84,MATCH(B196,'مواد اولیه'!$A$5:$A$84,0)))</f>
      </c>
      <c r="E196" s="10" t="str">
        <f>IF(OR(A196="",H196&lt;&gt;""),"",INDEX('مواد اولیه'!$I$5:$I$84,MATCH(B196,'مواد اولیه'!$A$5:$A$84,0)))</f>
      </c>
      <c r="F196" s="10" t="str">
        <f>IF(OR(A196="",H196&lt;&gt;""),"",C196*E196)</f>
      </c>
      <c r="G196" s="10" t="str">
        <f>IF(OR(A196="",H196&lt;&gt;""),"",C196/INDEX('مواد اولیه'!$G$5:$G$84,MATCH(B196,'مواد اولیه'!$A$5:$A$84,0)))</f>
      </c>
      <c r="H196" s="4" t="str">
        <f>IF(AND(A196="",B196="",C196=""),"",IF(OR(A196="",B196="",C196&lt;=0),"ورودی ناقص",IF(COUNTIF('مواد اولیه'!$A$5:$A$84,B196)&lt;&gt;1,"کد ماده نامعتبر",IF(INDEX('مواد اولیه'!$J$5:$J$84,MATCH(B196,'مواد اولیه'!$A$5:$A$84,0))&lt;&gt;"","ماده نیازمند اصلاح",IF(COUNTIF('منو و فروش'!$A$5:$A$44,A196)=0,"کد غذا در منو نیست","")))))</f>
      </c>
    </row>
    <row r="197" ht="26" customHeight="1">
      <c r="A197" s="23"/>
      <c r="B197" s="23"/>
      <c r="C197" s="24"/>
      <c r="D197" s="10" t="str">
        <f>IF(OR(A197="",H197&lt;&gt;""),"",INDEX('مواد اولیه'!$D$5:$D$84,MATCH(B197,'مواد اولیه'!$A$5:$A$84,0)))</f>
      </c>
      <c r="E197" s="10" t="str">
        <f>IF(OR(A197="",H197&lt;&gt;""),"",INDEX('مواد اولیه'!$I$5:$I$84,MATCH(B197,'مواد اولیه'!$A$5:$A$84,0)))</f>
      </c>
      <c r="F197" s="10" t="str">
        <f>IF(OR(A197="",H197&lt;&gt;""),"",C197*E197)</f>
      </c>
      <c r="G197" s="10" t="str">
        <f>IF(OR(A197="",H197&lt;&gt;""),"",C197/INDEX('مواد اولیه'!$G$5:$G$84,MATCH(B197,'مواد اولیه'!$A$5:$A$84,0)))</f>
      </c>
      <c r="H197" s="4" t="str">
        <f>IF(AND(A197="",B197="",C197=""),"",IF(OR(A197="",B197="",C197&lt;=0),"ورودی ناقص",IF(COUNTIF('مواد اولیه'!$A$5:$A$84,B197)&lt;&gt;1,"کد ماده نامعتبر",IF(INDEX('مواد اولیه'!$J$5:$J$84,MATCH(B197,'مواد اولیه'!$A$5:$A$84,0))&lt;&gt;"","ماده نیازمند اصلاح",IF(COUNTIF('منو و فروش'!$A$5:$A$44,A197)=0,"کد غذا در منو نیست","")))))</f>
      </c>
    </row>
    <row r="198" ht="26" customHeight="1">
      <c r="A198" s="23"/>
      <c r="B198" s="23"/>
      <c r="C198" s="24"/>
      <c r="D198" s="10" t="str">
        <f>IF(OR(A198="",H198&lt;&gt;""),"",INDEX('مواد اولیه'!$D$5:$D$84,MATCH(B198,'مواد اولیه'!$A$5:$A$84,0)))</f>
      </c>
      <c r="E198" s="10" t="str">
        <f>IF(OR(A198="",H198&lt;&gt;""),"",INDEX('مواد اولیه'!$I$5:$I$84,MATCH(B198,'مواد اولیه'!$A$5:$A$84,0)))</f>
      </c>
      <c r="F198" s="10" t="str">
        <f>IF(OR(A198="",H198&lt;&gt;""),"",C198*E198)</f>
      </c>
      <c r="G198" s="10" t="str">
        <f>IF(OR(A198="",H198&lt;&gt;""),"",C198/INDEX('مواد اولیه'!$G$5:$G$84,MATCH(B198,'مواد اولیه'!$A$5:$A$84,0)))</f>
      </c>
      <c r="H198" s="4" t="str">
        <f>IF(AND(A198="",B198="",C198=""),"",IF(OR(A198="",B198="",C198&lt;=0),"ورودی ناقص",IF(COUNTIF('مواد اولیه'!$A$5:$A$84,B198)&lt;&gt;1,"کد ماده نامعتبر",IF(INDEX('مواد اولیه'!$J$5:$J$84,MATCH(B198,'مواد اولیه'!$A$5:$A$84,0))&lt;&gt;"","ماده نیازمند اصلاح",IF(COUNTIF('منو و فروش'!$A$5:$A$44,A198)=0,"کد غذا در منو نیست","")))))</f>
      </c>
    </row>
    <row r="199" ht="26" customHeight="1">
      <c r="A199" s="23"/>
      <c r="B199" s="23"/>
      <c r="C199" s="24"/>
      <c r="D199" s="10" t="str">
        <f>IF(OR(A199="",H199&lt;&gt;""),"",INDEX('مواد اولیه'!$D$5:$D$84,MATCH(B199,'مواد اولیه'!$A$5:$A$84,0)))</f>
      </c>
      <c r="E199" s="10" t="str">
        <f>IF(OR(A199="",H199&lt;&gt;""),"",INDEX('مواد اولیه'!$I$5:$I$84,MATCH(B199,'مواد اولیه'!$A$5:$A$84,0)))</f>
      </c>
      <c r="F199" s="10" t="str">
        <f>IF(OR(A199="",H199&lt;&gt;""),"",C199*E199)</f>
      </c>
      <c r="G199" s="10" t="str">
        <f>IF(OR(A199="",H199&lt;&gt;""),"",C199/INDEX('مواد اولیه'!$G$5:$G$84,MATCH(B199,'مواد اولیه'!$A$5:$A$84,0)))</f>
      </c>
      <c r="H199" s="4" t="str">
        <f>IF(AND(A199="",B199="",C199=""),"",IF(OR(A199="",B199="",C199&lt;=0),"ورودی ناقص",IF(COUNTIF('مواد اولیه'!$A$5:$A$84,B199)&lt;&gt;1,"کد ماده نامعتبر",IF(INDEX('مواد اولیه'!$J$5:$J$84,MATCH(B199,'مواد اولیه'!$A$5:$A$84,0))&lt;&gt;"","ماده نیازمند اصلاح",IF(COUNTIF('منو و فروش'!$A$5:$A$44,A199)=0,"کد غذا در منو نیست","")))))</f>
      </c>
    </row>
    <row r="200" ht="26" customHeight="1">
      <c r="A200" s="23"/>
      <c r="B200" s="23"/>
      <c r="C200" s="24"/>
      <c r="D200" s="10" t="str">
        <f>IF(OR(A200="",H200&lt;&gt;""),"",INDEX('مواد اولیه'!$D$5:$D$84,MATCH(B200,'مواد اولیه'!$A$5:$A$84,0)))</f>
      </c>
      <c r="E200" s="10" t="str">
        <f>IF(OR(A200="",H200&lt;&gt;""),"",INDEX('مواد اولیه'!$I$5:$I$84,MATCH(B200,'مواد اولیه'!$A$5:$A$84,0)))</f>
      </c>
      <c r="F200" s="10" t="str">
        <f>IF(OR(A200="",H200&lt;&gt;""),"",C200*E200)</f>
      </c>
      <c r="G200" s="10" t="str">
        <f>IF(OR(A200="",H200&lt;&gt;""),"",C200/INDEX('مواد اولیه'!$G$5:$G$84,MATCH(B200,'مواد اولیه'!$A$5:$A$84,0)))</f>
      </c>
      <c r="H200" s="4" t="str">
        <f>IF(AND(A200="",B200="",C200=""),"",IF(OR(A200="",B200="",C200&lt;=0),"ورودی ناقص",IF(COUNTIF('مواد اولیه'!$A$5:$A$84,B200)&lt;&gt;1,"کد ماده نامعتبر",IF(INDEX('مواد اولیه'!$J$5:$J$84,MATCH(B200,'مواد اولیه'!$A$5:$A$84,0))&lt;&gt;"","ماده نیازمند اصلاح",IF(COUNTIF('منو و فروش'!$A$5:$A$44,A200)=0,"کد غذا در منو نیست","")))))</f>
      </c>
    </row>
    <row r="201" ht="26" customHeight="1">
      <c r="A201" s="23"/>
      <c r="B201" s="23"/>
      <c r="C201" s="24"/>
      <c r="D201" s="10" t="str">
        <f>IF(OR(A201="",H201&lt;&gt;""),"",INDEX('مواد اولیه'!$D$5:$D$84,MATCH(B201,'مواد اولیه'!$A$5:$A$84,0)))</f>
      </c>
      <c r="E201" s="10" t="str">
        <f>IF(OR(A201="",H201&lt;&gt;""),"",INDEX('مواد اولیه'!$I$5:$I$84,MATCH(B201,'مواد اولیه'!$A$5:$A$84,0)))</f>
      </c>
      <c r="F201" s="10" t="str">
        <f>IF(OR(A201="",H201&lt;&gt;""),"",C201*E201)</f>
      </c>
      <c r="G201" s="10" t="str">
        <f>IF(OR(A201="",H201&lt;&gt;""),"",C201/INDEX('مواد اولیه'!$G$5:$G$84,MATCH(B201,'مواد اولیه'!$A$5:$A$84,0)))</f>
      </c>
      <c r="H201" s="4" t="str">
        <f>IF(AND(A201="",B201="",C201=""),"",IF(OR(A201="",B201="",C201&lt;=0),"ورودی ناقص",IF(COUNTIF('مواد اولیه'!$A$5:$A$84,B201)&lt;&gt;1,"کد ماده نامعتبر",IF(INDEX('مواد اولیه'!$J$5:$J$84,MATCH(B201,'مواد اولیه'!$A$5:$A$84,0))&lt;&gt;"","ماده نیازمند اصلاح",IF(COUNTIF('منو و فروش'!$A$5:$A$44,A201)=0,"کد غذا در منو نیست","")))))</f>
      </c>
    </row>
    <row r="202" ht="26" customHeight="1">
      <c r="A202" s="23"/>
      <c r="B202" s="23"/>
      <c r="C202" s="24"/>
      <c r="D202" s="10" t="str">
        <f>IF(OR(A202="",H202&lt;&gt;""),"",INDEX('مواد اولیه'!$D$5:$D$84,MATCH(B202,'مواد اولیه'!$A$5:$A$84,0)))</f>
      </c>
      <c r="E202" s="10" t="str">
        <f>IF(OR(A202="",H202&lt;&gt;""),"",INDEX('مواد اولیه'!$I$5:$I$84,MATCH(B202,'مواد اولیه'!$A$5:$A$84,0)))</f>
      </c>
      <c r="F202" s="10" t="str">
        <f>IF(OR(A202="",H202&lt;&gt;""),"",C202*E202)</f>
      </c>
      <c r="G202" s="10" t="str">
        <f>IF(OR(A202="",H202&lt;&gt;""),"",C202/INDEX('مواد اولیه'!$G$5:$G$84,MATCH(B202,'مواد اولیه'!$A$5:$A$84,0)))</f>
      </c>
      <c r="H202" s="4" t="str">
        <f>IF(AND(A202="",B202="",C202=""),"",IF(OR(A202="",B202="",C202&lt;=0),"ورودی ناقص",IF(COUNTIF('مواد اولیه'!$A$5:$A$84,B202)&lt;&gt;1,"کد ماده نامعتبر",IF(INDEX('مواد اولیه'!$J$5:$J$84,MATCH(B202,'مواد اولیه'!$A$5:$A$84,0))&lt;&gt;"","ماده نیازمند اصلاح",IF(COUNTIF('منو و فروش'!$A$5:$A$44,A202)=0,"کد غذا در منو نیست","")))))</f>
      </c>
    </row>
    <row r="203" ht="26" customHeight="1">
      <c r="A203" s="23"/>
      <c r="B203" s="23"/>
      <c r="C203" s="24"/>
      <c r="D203" s="10" t="str">
        <f>IF(OR(A203="",H203&lt;&gt;""),"",INDEX('مواد اولیه'!$D$5:$D$84,MATCH(B203,'مواد اولیه'!$A$5:$A$84,0)))</f>
      </c>
      <c r="E203" s="10" t="str">
        <f>IF(OR(A203="",H203&lt;&gt;""),"",INDEX('مواد اولیه'!$I$5:$I$84,MATCH(B203,'مواد اولیه'!$A$5:$A$84,0)))</f>
      </c>
      <c r="F203" s="10" t="str">
        <f>IF(OR(A203="",H203&lt;&gt;""),"",C203*E203)</f>
      </c>
      <c r="G203" s="10" t="str">
        <f>IF(OR(A203="",H203&lt;&gt;""),"",C203/INDEX('مواد اولیه'!$G$5:$G$84,MATCH(B203,'مواد اولیه'!$A$5:$A$84,0)))</f>
      </c>
      <c r="H203" s="4" t="str">
        <f>IF(AND(A203="",B203="",C203=""),"",IF(OR(A203="",B203="",C203&lt;=0),"ورودی ناقص",IF(COUNTIF('مواد اولیه'!$A$5:$A$84,B203)&lt;&gt;1,"کد ماده نامعتبر",IF(INDEX('مواد اولیه'!$J$5:$J$84,MATCH(B203,'مواد اولیه'!$A$5:$A$84,0))&lt;&gt;"","ماده نیازمند اصلاح",IF(COUNTIF('منو و فروش'!$A$5:$A$44,A203)=0,"کد غذا در منو نیست","")))))</f>
      </c>
    </row>
    <row r="204" ht="26" customHeight="1">
      <c r="A204" s="23"/>
      <c r="B204" s="23"/>
      <c r="C204" s="24"/>
      <c r="D204" s="10" t="str">
        <f>IF(OR(A204="",H204&lt;&gt;""),"",INDEX('مواد اولیه'!$D$5:$D$84,MATCH(B204,'مواد اولیه'!$A$5:$A$84,0)))</f>
      </c>
      <c r="E204" s="10" t="str">
        <f>IF(OR(A204="",H204&lt;&gt;""),"",INDEX('مواد اولیه'!$I$5:$I$84,MATCH(B204,'مواد اولیه'!$A$5:$A$84,0)))</f>
      </c>
      <c r="F204" s="10" t="str">
        <f>IF(OR(A204="",H204&lt;&gt;""),"",C204*E204)</f>
      </c>
      <c r="G204" s="10" t="str">
        <f>IF(OR(A204="",H204&lt;&gt;""),"",C204/INDEX('مواد اولیه'!$G$5:$G$84,MATCH(B204,'مواد اولیه'!$A$5:$A$84,0)))</f>
      </c>
      <c r="H204" s="4" t="str">
        <f>IF(AND(A204="",B204="",C204=""),"",IF(OR(A204="",B204="",C204&lt;=0),"ورودی ناقص",IF(COUNTIF('مواد اولیه'!$A$5:$A$84,B204)&lt;&gt;1,"کد ماده نامعتبر",IF(INDEX('مواد اولیه'!$J$5:$J$84,MATCH(B204,'مواد اولیه'!$A$5:$A$84,0))&lt;&gt;"","ماده نیازمند اصلاح",IF(COUNTIF('منو و فروش'!$A$5:$A$44,A204)=0,"کد غذا در منو نیست","")))))</f>
      </c>
    </row>
    <row r="205" ht="26" customHeight="1">
      <c r="A205" s="23"/>
      <c r="B205" s="23"/>
      <c r="C205" s="24"/>
      <c r="D205" s="10" t="str">
        <f>IF(OR(A205="",H205&lt;&gt;""),"",INDEX('مواد اولیه'!$D$5:$D$84,MATCH(B205,'مواد اولیه'!$A$5:$A$84,0)))</f>
      </c>
      <c r="E205" s="10" t="str">
        <f>IF(OR(A205="",H205&lt;&gt;""),"",INDEX('مواد اولیه'!$I$5:$I$84,MATCH(B205,'مواد اولیه'!$A$5:$A$84,0)))</f>
      </c>
      <c r="F205" s="10" t="str">
        <f>IF(OR(A205="",H205&lt;&gt;""),"",C205*E205)</f>
      </c>
      <c r="G205" s="10" t="str">
        <f>IF(OR(A205="",H205&lt;&gt;""),"",C205/INDEX('مواد اولیه'!$G$5:$G$84,MATCH(B205,'مواد اولیه'!$A$5:$A$84,0)))</f>
      </c>
      <c r="H205" s="4" t="str">
        <f>IF(AND(A205="",B205="",C205=""),"",IF(OR(A205="",B205="",C205&lt;=0),"ورودی ناقص",IF(COUNTIF('مواد اولیه'!$A$5:$A$84,B205)&lt;&gt;1,"کد ماده نامعتبر",IF(INDEX('مواد اولیه'!$J$5:$J$84,MATCH(B205,'مواد اولیه'!$A$5:$A$84,0))&lt;&gt;"","ماده نیازمند اصلاح",IF(COUNTIF('منو و فروش'!$A$5:$A$44,A205)=0,"کد غذا در منو نیست","")))))</f>
      </c>
    </row>
    <row r="206" ht="26" customHeight="1">
      <c r="A206" s="23"/>
      <c r="B206" s="23"/>
      <c r="C206" s="24"/>
      <c r="D206" s="10" t="str">
        <f>IF(OR(A206="",H206&lt;&gt;""),"",INDEX('مواد اولیه'!$D$5:$D$84,MATCH(B206,'مواد اولیه'!$A$5:$A$84,0)))</f>
      </c>
      <c r="E206" s="10" t="str">
        <f>IF(OR(A206="",H206&lt;&gt;""),"",INDEX('مواد اولیه'!$I$5:$I$84,MATCH(B206,'مواد اولیه'!$A$5:$A$84,0)))</f>
      </c>
      <c r="F206" s="10" t="str">
        <f>IF(OR(A206="",H206&lt;&gt;""),"",C206*E206)</f>
      </c>
      <c r="G206" s="10" t="str">
        <f>IF(OR(A206="",H206&lt;&gt;""),"",C206/INDEX('مواد اولیه'!$G$5:$G$84,MATCH(B206,'مواد اولیه'!$A$5:$A$84,0)))</f>
      </c>
      <c r="H206" s="4" t="str">
        <f>IF(AND(A206="",B206="",C206=""),"",IF(OR(A206="",B206="",C206&lt;=0),"ورودی ناقص",IF(COUNTIF('مواد اولیه'!$A$5:$A$84,B206)&lt;&gt;1,"کد ماده نامعتبر",IF(INDEX('مواد اولیه'!$J$5:$J$84,MATCH(B206,'مواد اولیه'!$A$5:$A$84,0))&lt;&gt;"","ماده نیازمند اصلاح",IF(COUNTIF('منو و فروش'!$A$5:$A$44,A206)=0,"کد غذا در منو نیست","")))))</f>
      </c>
    </row>
    <row r="207" ht="26" customHeight="1">
      <c r="A207" s="23"/>
      <c r="B207" s="23"/>
      <c r="C207" s="24"/>
      <c r="D207" s="10" t="str">
        <f>IF(OR(A207="",H207&lt;&gt;""),"",INDEX('مواد اولیه'!$D$5:$D$84,MATCH(B207,'مواد اولیه'!$A$5:$A$84,0)))</f>
      </c>
      <c r="E207" s="10" t="str">
        <f>IF(OR(A207="",H207&lt;&gt;""),"",INDEX('مواد اولیه'!$I$5:$I$84,MATCH(B207,'مواد اولیه'!$A$5:$A$84,0)))</f>
      </c>
      <c r="F207" s="10" t="str">
        <f>IF(OR(A207="",H207&lt;&gt;""),"",C207*E207)</f>
      </c>
      <c r="G207" s="10" t="str">
        <f>IF(OR(A207="",H207&lt;&gt;""),"",C207/INDEX('مواد اولیه'!$G$5:$G$84,MATCH(B207,'مواد اولیه'!$A$5:$A$84,0)))</f>
      </c>
      <c r="H207" s="4" t="str">
        <f>IF(AND(A207="",B207="",C207=""),"",IF(OR(A207="",B207="",C207&lt;=0),"ورودی ناقص",IF(COUNTIF('مواد اولیه'!$A$5:$A$84,B207)&lt;&gt;1,"کد ماده نامعتبر",IF(INDEX('مواد اولیه'!$J$5:$J$84,MATCH(B207,'مواد اولیه'!$A$5:$A$84,0))&lt;&gt;"","ماده نیازمند اصلاح",IF(COUNTIF('منو و فروش'!$A$5:$A$44,A207)=0,"کد غذا در منو نیست","")))))</f>
      </c>
    </row>
    <row r="208" ht="26" customHeight="1">
      <c r="A208" s="23"/>
      <c r="B208" s="23"/>
      <c r="C208" s="24"/>
      <c r="D208" s="10" t="str">
        <f>IF(OR(A208="",H208&lt;&gt;""),"",INDEX('مواد اولیه'!$D$5:$D$84,MATCH(B208,'مواد اولیه'!$A$5:$A$84,0)))</f>
      </c>
      <c r="E208" s="10" t="str">
        <f>IF(OR(A208="",H208&lt;&gt;""),"",INDEX('مواد اولیه'!$I$5:$I$84,MATCH(B208,'مواد اولیه'!$A$5:$A$84,0)))</f>
      </c>
      <c r="F208" s="10" t="str">
        <f>IF(OR(A208="",H208&lt;&gt;""),"",C208*E208)</f>
      </c>
      <c r="G208" s="10" t="str">
        <f>IF(OR(A208="",H208&lt;&gt;""),"",C208/INDEX('مواد اولیه'!$G$5:$G$84,MATCH(B208,'مواد اولیه'!$A$5:$A$84,0)))</f>
      </c>
      <c r="H208" s="4" t="str">
        <f>IF(AND(A208="",B208="",C208=""),"",IF(OR(A208="",B208="",C208&lt;=0),"ورودی ناقص",IF(COUNTIF('مواد اولیه'!$A$5:$A$84,B208)&lt;&gt;1,"کد ماده نامعتبر",IF(INDEX('مواد اولیه'!$J$5:$J$84,MATCH(B208,'مواد اولیه'!$A$5:$A$84,0))&lt;&gt;"","ماده نیازمند اصلاح",IF(COUNTIF('منو و فروش'!$A$5:$A$44,A208)=0,"کد غذا در منو نیست","")))))</f>
      </c>
    </row>
    <row r="209" ht="26" customHeight="1">
      <c r="A209" s="23"/>
      <c r="B209" s="23"/>
      <c r="C209" s="24"/>
      <c r="D209" s="10" t="str">
        <f>IF(OR(A209="",H209&lt;&gt;""),"",INDEX('مواد اولیه'!$D$5:$D$84,MATCH(B209,'مواد اولیه'!$A$5:$A$84,0)))</f>
      </c>
      <c r="E209" s="10" t="str">
        <f>IF(OR(A209="",H209&lt;&gt;""),"",INDEX('مواد اولیه'!$I$5:$I$84,MATCH(B209,'مواد اولیه'!$A$5:$A$84,0)))</f>
      </c>
      <c r="F209" s="10" t="str">
        <f>IF(OR(A209="",H209&lt;&gt;""),"",C209*E209)</f>
      </c>
      <c r="G209" s="10" t="str">
        <f>IF(OR(A209="",H209&lt;&gt;""),"",C209/INDEX('مواد اولیه'!$G$5:$G$84,MATCH(B209,'مواد اولیه'!$A$5:$A$84,0)))</f>
      </c>
      <c r="H209" s="4" t="str">
        <f>IF(AND(A209="",B209="",C209=""),"",IF(OR(A209="",B209="",C209&lt;=0),"ورودی ناقص",IF(COUNTIF('مواد اولیه'!$A$5:$A$84,B209)&lt;&gt;1,"کد ماده نامعتبر",IF(INDEX('مواد اولیه'!$J$5:$J$84,MATCH(B209,'مواد اولیه'!$A$5:$A$84,0))&lt;&gt;"","ماده نیازمند اصلاح",IF(COUNTIF('منو و فروش'!$A$5:$A$44,A209)=0,"کد غذا در منو نیست","")))))</f>
      </c>
    </row>
    <row r="210" ht="26" customHeight="1">
      <c r="A210" s="23"/>
      <c r="B210" s="23"/>
      <c r="C210" s="24"/>
      <c r="D210" s="10" t="str">
        <f>IF(OR(A210="",H210&lt;&gt;""),"",INDEX('مواد اولیه'!$D$5:$D$84,MATCH(B210,'مواد اولیه'!$A$5:$A$84,0)))</f>
      </c>
      <c r="E210" s="10" t="str">
        <f>IF(OR(A210="",H210&lt;&gt;""),"",INDEX('مواد اولیه'!$I$5:$I$84,MATCH(B210,'مواد اولیه'!$A$5:$A$84,0)))</f>
      </c>
      <c r="F210" s="10" t="str">
        <f>IF(OR(A210="",H210&lt;&gt;""),"",C210*E210)</f>
      </c>
      <c r="G210" s="10" t="str">
        <f>IF(OR(A210="",H210&lt;&gt;""),"",C210/INDEX('مواد اولیه'!$G$5:$G$84,MATCH(B210,'مواد اولیه'!$A$5:$A$84,0)))</f>
      </c>
      <c r="H210" s="4" t="str">
        <f>IF(AND(A210="",B210="",C210=""),"",IF(OR(A210="",B210="",C210&lt;=0),"ورودی ناقص",IF(COUNTIF('مواد اولیه'!$A$5:$A$84,B210)&lt;&gt;1,"کد ماده نامعتبر",IF(INDEX('مواد اولیه'!$J$5:$J$84,MATCH(B210,'مواد اولیه'!$A$5:$A$84,0))&lt;&gt;"","ماده نیازمند اصلاح",IF(COUNTIF('منو و فروش'!$A$5:$A$44,A210)=0,"کد غذا در منو نیست","")))))</f>
      </c>
    </row>
    <row r="211" ht="26" customHeight="1">
      <c r="A211" s="23"/>
      <c r="B211" s="23"/>
      <c r="C211" s="24"/>
      <c r="D211" s="10" t="str">
        <f>IF(OR(A211="",H211&lt;&gt;""),"",INDEX('مواد اولیه'!$D$5:$D$84,MATCH(B211,'مواد اولیه'!$A$5:$A$84,0)))</f>
      </c>
      <c r="E211" s="10" t="str">
        <f>IF(OR(A211="",H211&lt;&gt;""),"",INDEX('مواد اولیه'!$I$5:$I$84,MATCH(B211,'مواد اولیه'!$A$5:$A$84,0)))</f>
      </c>
      <c r="F211" s="10" t="str">
        <f>IF(OR(A211="",H211&lt;&gt;""),"",C211*E211)</f>
      </c>
      <c r="G211" s="10" t="str">
        <f>IF(OR(A211="",H211&lt;&gt;""),"",C211/INDEX('مواد اولیه'!$G$5:$G$84,MATCH(B211,'مواد اولیه'!$A$5:$A$84,0)))</f>
      </c>
      <c r="H211" s="4" t="str">
        <f>IF(AND(A211="",B211="",C211=""),"",IF(OR(A211="",B211="",C211&lt;=0),"ورودی ناقص",IF(COUNTIF('مواد اولیه'!$A$5:$A$84,B211)&lt;&gt;1,"کد ماده نامعتبر",IF(INDEX('مواد اولیه'!$J$5:$J$84,MATCH(B211,'مواد اولیه'!$A$5:$A$84,0))&lt;&gt;"","ماده نیازمند اصلاح",IF(COUNTIF('منو و فروش'!$A$5:$A$44,A211)=0,"کد غذا در منو نیست","")))))</f>
      </c>
    </row>
    <row r="212" ht="26" customHeight="1">
      <c r="A212" s="23"/>
      <c r="B212" s="23"/>
      <c r="C212" s="24"/>
      <c r="D212" s="10" t="str">
        <f>IF(OR(A212="",H212&lt;&gt;""),"",INDEX('مواد اولیه'!$D$5:$D$84,MATCH(B212,'مواد اولیه'!$A$5:$A$84,0)))</f>
      </c>
      <c r="E212" s="10" t="str">
        <f>IF(OR(A212="",H212&lt;&gt;""),"",INDEX('مواد اولیه'!$I$5:$I$84,MATCH(B212,'مواد اولیه'!$A$5:$A$84,0)))</f>
      </c>
      <c r="F212" s="10" t="str">
        <f>IF(OR(A212="",H212&lt;&gt;""),"",C212*E212)</f>
      </c>
      <c r="G212" s="10" t="str">
        <f>IF(OR(A212="",H212&lt;&gt;""),"",C212/INDEX('مواد اولیه'!$G$5:$G$84,MATCH(B212,'مواد اولیه'!$A$5:$A$84,0)))</f>
      </c>
      <c r="H212" s="4" t="str">
        <f>IF(AND(A212="",B212="",C212=""),"",IF(OR(A212="",B212="",C212&lt;=0),"ورودی ناقص",IF(COUNTIF('مواد اولیه'!$A$5:$A$84,B212)&lt;&gt;1,"کد ماده نامعتبر",IF(INDEX('مواد اولیه'!$J$5:$J$84,MATCH(B212,'مواد اولیه'!$A$5:$A$84,0))&lt;&gt;"","ماده نیازمند اصلاح",IF(COUNTIF('منو و فروش'!$A$5:$A$44,A212)=0,"کد غذا در منو نیست","")))))</f>
      </c>
    </row>
    <row r="213" ht="26" customHeight="1">
      <c r="A213" s="23"/>
      <c r="B213" s="23"/>
      <c r="C213" s="24"/>
      <c r="D213" s="10" t="str">
        <f>IF(OR(A213="",H213&lt;&gt;""),"",INDEX('مواد اولیه'!$D$5:$D$84,MATCH(B213,'مواد اولیه'!$A$5:$A$84,0)))</f>
      </c>
      <c r="E213" s="10" t="str">
        <f>IF(OR(A213="",H213&lt;&gt;""),"",INDEX('مواد اولیه'!$I$5:$I$84,MATCH(B213,'مواد اولیه'!$A$5:$A$84,0)))</f>
      </c>
      <c r="F213" s="10" t="str">
        <f>IF(OR(A213="",H213&lt;&gt;""),"",C213*E213)</f>
      </c>
      <c r="G213" s="10" t="str">
        <f>IF(OR(A213="",H213&lt;&gt;""),"",C213/INDEX('مواد اولیه'!$G$5:$G$84,MATCH(B213,'مواد اولیه'!$A$5:$A$84,0)))</f>
      </c>
      <c r="H213" s="4" t="str">
        <f>IF(AND(A213="",B213="",C213=""),"",IF(OR(A213="",B213="",C213&lt;=0),"ورودی ناقص",IF(COUNTIF('مواد اولیه'!$A$5:$A$84,B213)&lt;&gt;1,"کد ماده نامعتبر",IF(INDEX('مواد اولیه'!$J$5:$J$84,MATCH(B213,'مواد اولیه'!$A$5:$A$84,0))&lt;&gt;"","ماده نیازمند اصلاح",IF(COUNTIF('منو و فروش'!$A$5:$A$44,A213)=0,"کد غذا در منو نیست","")))))</f>
      </c>
    </row>
    <row r="214" ht="26" customHeight="1">
      <c r="A214" s="23"/>
      <c r="B214" s="23"/>
      <c r="C214" s="24"/>
      <c r="D214" s="10" t="str">
        <f>IF(OR(A214="",H214&lt;&gt;""),"",INDEX('مواد اولیه'!$D$5:$D$84,MATCH(B214,'مواد اولیه'!$A$5:$A$84,0)))</f>
      </c>
      <c r="E214" s="10" t="str">
        <f>IF(OR(A214="",H214&lt;&gt;""),"",INDEX('مواد اولیه'!$I$5:$I$84,MATCH(B214,'مواد اولیه'!$A$5:$A$84,0)))</f>
      </c>
      <c r="F214" s="10" t="str">
        <f>IF(OR(A214="",H214&lt;&gt;""),"",C214*E214)</f>
      </c>
      <c r="G214" s="10" t="str">
        <f>IF(OR(A214="",H214&lt;&gt;""),"",C214/INDEX('مواد اولیه'!$G$5:$G$84,MATCH(B214,'مواد اولیه'!$A$5:$A$84,0)))</f>
      </c>
      <c r="H214" s="4" t="str">
        <f>IF(AND(A214="",B214="",C214=""),"",IF(OR(A214="",B214="",C214&lt;=0),"ورودی ناقص",IF(COUNTIF('مواد اولیه'!$A$5:$A$84,B214)&lt;&gt;1,"کد ماده نامعتبر",IF(INDEX('مواد اولیه'!$J$5:$J$84,MATCH(B214,'مواد اولیه'!$A$5:$A$84,0))&lt;&gt;"","ماده نیازمند اصلاح",IF(COUNTIF('منو و فروش'!$A$5:$A$44,A214)=0,"کد غذا در منو نیست","")))))</f>
      </c>
    </row>
    <row r="215" ht="26" customHeight="1">
      <c r="A215" s="23"/>
      <c r="B215" s="23"/>
      <c r="C215" s="24"/>
      <c r="D215" s="10" t="str">
        <f>IF(OR(A215="",H215&lt;&gt;""),"",INDEX('مواد اولیه'!$D$5:$D$84,MATCH(B215,'مواد اولیه'!$A$5:$A$84,0)))</f>
      </c>
      <c r="E215" s="10" t="str">
        <f>IF(OR(A215="",H215&lt;&gt;""),"",INDEX('مواد اولیه'!$I$5:$I$84,MATCH(B215,'مواد اولیه'!$A$5:$A$84,0)))</f>
      </c>
      <c r="F215" s="10" t="str">
        <f>IF(OR(A215="",H215&lt;&gt;""),"",C215*E215)</f>
      </c>
      <c r="G215" s="10" t="str">
        <f>IF(OR(A215="",H215&lt;&gt;""),"",C215/INDEX('مواد اولیه'!$G$5:$G$84,MATCH(B215,'مواد اولیه'!$A$5:$A$84,0)))</f>
      </c>
      <c r="H215" s="4" t="str">
        <f>IF(AND(A215="",B215="",C215=""),"",IF(OR(A215="",B215="",C215&lt;=0),"ورودی ناقص",IF(COUNTIF('مواد اولیه'!$A$5:$A$84,B215)&lt;&gt;1,"کد ماده نامعتبر",IF(INDEX('مواد اولیه'!$J$5:$J$84,MATCH(B215,'مواد اولیه'!$A$5:$A$84,0))&lt;&gt;"","ماده نیازمند اصلاح",IF(COUNTIF('منو و فروش'!$A$5:$A$44,A215)=0,"کد غذا در منو نیست","")))))</f>
      </c>
    </row>
    <row r="216" ht="26" customHeight="1">
      <c r="A216" s="23"/>
      <c r="B216" s="23"/>
      <c r="C216" s="24"/>
      <c r="D216" s="10" t="str">
        <f>IF(OR(A216="",H216&lt;&gt;""),"",INDEX('مواد اولیه'!$D$5:$D$84,MATCH(B216,'مواد اولیه'!$A$5:$A$84,0)))</f>
      </c>
      <c r="E216" s="10" t="str">
        <f>IF(OR(A216="",H216&lt;&gt;""),"",INDEX('مواد اولیه'!$I$5:$I$84,MATCH(B216,'مواد اولیه'!$A$5:$A$84,0)))</f>
      </c>
      <c r="F216" s="10" t="str">
        <f>IF(OR(A216="",H216&lt;&gt;""),"",C216*E216)</f>
      </c>
      <c r="G216" s="10" t="str">
        <f>IF(OR(A216="",H216&lt;&gt;""),"",C216/INDEX('مواد اولیه'!$G$5:$G$84,MATCH(B216,'مواد اولیه'!$A$5:$A$84,0)))</f>
      </c>
      <c r="H216" s="4" t="str">
        <f>IF(AND(A216="",B216="",C216=""),"",IF(OR(A216="",B216="",C216&lt;=0),"ورودی ناقص",IF(COUNTIF('مواد اولیه'!$A$5:$A$84,B216)&lt;&gt;1,"کد ماده نامعتبر",IF(INDEX('مواد اولیه'!$J$5:$J$84,MATCH(B216,'مواد اولیه'!$A$5:$A$84,0))&lt;&gt;"","ماده نیازمند اصلاح",IF(COUNTIF('منو و فروش'!$A$5:$A$44,A216)=0,"کد غذا در منو نیست","")))))</f>
      </c>
    </row>
    <row r="217" ht="26" customHeight="1">
      <c r="A217" s="23"/>
      <c r="B217" s="23"/>
      <c r="C217" s="24"/>
      <c r="D217" s="10" t="str">
        <f>IF(OR(A217="",H217&lt;&gt;""),"",INDEX('مواد اولیه'!$D$5:$D$84,MATCH(B217,'مواد اولیه'!$A$5:$A$84,0)))</f>
      </c>
      <c r="E217" s="10" t="str">
        <f>IF(OR(A217="",H217&lt;&gt;""),"",INDEX('مواد اولیه'!$I$5:$I$84,MATCH(B217,'مواد اولیه'!$A$5:$A$84,0)))</f>
      </c>
      <c r="F217" s="10" t="str">
        <f>IF(OR(A217="",H217&lt;&gt;""),"",C217*E217)</f>
      </c>
      <c r="G217" s="10" t="str">
        <f>IF(OR(A217="",H217&lt;&gt;""),"",C217/INDEX('مواد اولیه'!$G$5:$G$84,MATCH(B217,'مواد اولیه'!$A$5:$A$84,0)))</f>
      </c>
      <c r="H217" s="4" t="str">
        <f>IF(AND(A217="",B217="",C217=""),"",IF(OR(A217="",B217="",C217&lt;=0),"ورودی ناقص",IF(COUNTIF('مواد اولیه'!$A$5:$A$84,B217)&lt;&gt;1,"کد ماده نامعتبر",IF(INDEX('مواد اولیه'!$J$5:$J$84,MATCH(B217,'مواد اولیه'!$A$5:$A$84,0))&lt;&gt;"","ماده نیازمند اصلاح",IF(COUNTIF('منو و فروش'!$A$5:$A$44,A217)=0,"کد غذا در منو نیست","")))))</f>
      </c>
    </row>
    <row r="218" ht="26" customHeight="1">
      <c r="A218" s="23"/>
      <c r="B218" s="23"/>
      <c r="C218" s="24"/>
      <c r="D218" s="10" t="str">
        <f>IF(OR(A218="",H218&lt;&gt;""),"",INDEX('مواد اولیه'!$D$5:$D$84,MATCH(B218,'مواد اولیه'!$A$5:$A$84,0)))</f>
      </c>
      <c r="E218" s="10" t="str">
        <f>IF(OR(A218="",H218&lt;&gt;""),"",INDEX('مواد اولیه'!$I$5:$I$84,MATCH(B218,'مواد اولیه'!$A$5:$A$84,0)))</f>
      </c>
      <c r="F218" s="10" t="str">
        <f>IF(OR(A218="",H218&lt;&gt;""),"",C218*E218)</f>
      </c>
      <c r="G218" s="10" t="str">
        <f>IF(OR(A218="",H218&lt;&gt;""),"",C218/INDEX('مواد اولیه'!$G$5:$G$84,MATCH(B218,'مواد اولیه'!$A$5:$A$84,0)))</f>
      </c>
      <c r="H218" s="4" t="str">
        <f>IF(AND(A218="",B218="",C218=""),"",IF(OR(A218="",B218="",C218&lt;=0),"ورودی ناقص",IF(COUNTIF('مواد اولیه'!$A$5:$A$84,B218)&lt;&gt;1,"کد ماده نامعتبر",IF(INDEX('مواد اولیه'!$J$5:$J$84,MATCH(B218,'مواد اولیه'!$A$5:$A$84,0))&lt;&gt;"","ماده نیازمند اصلاح",IF(COUNTIF('منو و فروش'!$A$5:$A$44,A218)=0,"کد غذا در منو نیست","")))))</f>
      </c>
    </row>
    <row r="219" ht="26" customHeight="1">
      <c r="A219" s="23"/>
      <c r="B219" s="23"/>
      <c r="C219" s="24"/>
      <c r="D219" s="10" t="str">
        <f>IF(OR(A219="",H219&lt;&gt;""),"",INDEX('مواد اولیه'!$D$5:$D$84,MATCH(B219,'مواد اولیه'!$A$5:$A$84,0)))</f>
      </c>
      <c r="E219" s="10" t="str">
        <f>IF(OR(A219="",H219&lt;&gt;""),"",INDEX('مواد اولیه'!$I$5:$I$84,MATCH(B219,'مواد اولیه'!$A$5:$A$84,0)))</f>
      </c>
      <c r="F219" s="10" t="str">
        <f>IF(OR(A219="",H219&lt;&gt;""),"",C219*E219)</f>
      </c>
      <c r="G219" s="10" t="str">
        <f>IF(OR(A219="",H219&lt;&gt;""),"",C219/INDEX('مواد اولیه'!$G$5:$G$84,MATCH(B219,'مواد اولیه'!$A$5:$A$84,0)))</f>
      </c>
      <c r="H219" s="4" t="str">
        <f>IF(AND(A219="",B219="",C219=""),"",IF(OR(A219="",B219="",C219&lt;=0),"ورودی ناقص",IF(COUNTIF('مواد اولیه'!$A$5:$A$84,B219)&lt;&gt;1,"کد ماده نامعتبر",IF(INDEX('مواد اولیه'!$J$5:$J$84,MATCH(B219,'مواد اولیه'!$A$5:$A$84,0))&lt;&gt;"","ماده نیازمند اصلاح",IF(COUNTIF('منو و فروش'!$A$5:$A$44,A219)=0,"کد غذا در منو نیست","")))))</f>
      </c>
    </row>
    <row r="220" ht="26" customHeight="1">
      <c r="A220" s="23"/>
      <c r="B220" s="23"/>
      <c r="C220" s="24"/>
      <c r="D220" s="10" t="str">
        <f>IF(OR(A220="",H220&lt;&gt;""),"",INDEX('مواد اولیه'!$D$5:$D$84,MATCH(B220,'مواد اولیه'!$A$5:$A$84,0)))</f>
      </c>
      <c r="E220" s="10" t="str">
        <f>IF(OR(A220="",H220&lt;&gt;""),"",INDEX('مواد اولیه'!$I$5:$I$84,MATCH(B220,'مواد اولیه'!$A$5:$A$84,0)))</f>
      </c>
      <c r="F220" s="10" t="str">
        <f>IF(OR(A220="",H220&lt;&gt;""),"",C220*E220)</f>
      </c>
      <c r="G220" s="10" t="str">
        <f>IF(OR(A220="",H220&lt;&gt;""),"",C220/INDEX('مواد اولیه'!$G$5:$G$84,MATCH(B220,'مواد اولیه'!$A$5:$A$84,0)))</f>
      </c>
      <c r="H220" s="4" t="str">
        <f>IF(AND(A220="",B220="",C220=""),"",IF(OR(A220="",B220="",C220&lt;=0),"ورودی ناقص",IF(COUNTIF('مواد اولیه'!$A$5:$A$84,B220)&lt;&gt;1,"کد ماده نامعتبر",IF(INDEX('مواد اولیه'!$J$5:$J$84,MATCH(B220,'مواد اولیه'!$A$5:$A$84,0))&lt;&gt;"","ماده نیازمند اصلاح",IF(COUNTIF('منو و فروش'!$A$5:$A$44,A220)=0,"کد غذا در منو نیست","")))))</f>
      </c>
    </row>
    <row r="221" ht="26" customHeight="1">
      <c r="A221" s="23"/>
      <c r="B221" s="23"/>
      <c r="C221" s="24"/>
      <c r="D221" s="10" t="str">
        <f>IF(OR(A221="",H221&lt;&gt;""),"",INDEX('مواد اولیه'!$D$5:$D$84,MATCH(B221,'مواد اولیه'!$A$5:$A$84,0)))</f>
      </c>
      <c r="E221" s="10" t="str">
        <f>IF(OR(A221="",H221&lt;&gt;""),"",INDEX('مواد اولیه'!$I$5:$I$84,MATCH(B221,'مواد اولیه'!$A$5:$A$84,0)))</f>
      </c>
      <c r="F221" s="10" t="str">
        <f>IF(OR(A221="",H221&lt;&gt;""),"",C221*E221)</f>
      </c>
      <c r="G221" s="10" t="str">
        <f>IF(OR(A221="",H221&lt;&gt;""),"",C221/INDEX('مواد اولیه'!$G$5:$G$84,MATCH(B221,'مواد اولیه'!$A$5:$A$84,0)))</f>
      </c>
      <c r="H221" s="4" t="str">
        <f>IF(AND(A221="",B221="",C221=""),"",IF(OR(A221="",B221="",C221&lt;=0),"ورودی ناقص",IF(COUNTIF('مواد اولیه'!$A$5:$A$84,B221)&lt;&gt;1,"کد ماده نامعتبر",IF(INDEX('مواد اولیه'!$J$5:$J$84,MATCH(B221,'مواد اولیه'!$A$5:$A$84,0))&lt;&gt;"","ماده نیازمند اصلاح",IF(COUNTIF('منو و فروش'!$A$5:$A$44,A221)=0,"کد غذا در منو نیست","")))))</f>
      </c>
    </row>
    <row r="222" ht="26" customHeight="1">
      <c r="A222" s="23"/>
      <c r="B222" s="23"/>
      <c r="C222" s="24"/>
      <c r="D222" s="10" t="str">
        <f>IF(OR(A222="",H222&lt;&gt;""),"",INDEX('مواد اولیه'!$D$5:$D$84,MATCH(B222,'مواد اولیه'!$A$5:$A$84,0)))</f>
      </c>
      <c r="E222" s="10" t="str">
        <f>IF(OR(A222="",H222&lt;&gt;""),"",INDEX('مواد اولیه'!$I$5:$I$84,MATCH(B222,'مواد اولیه'!$A$5:$A$84,0)))</f>
      </c>
      <c r="F222" s="10" t="str">
        <f>IF(OR(A222="",H222&lt;&gt;""),"",C222*E222)</f>
      </c>
      <c r="G222" s="10" t="str">
        <f>IF(OR(A222="",H222&lt;&gt;""),"",C222/INDEX('مواد اولیه'!$G$5:$G$84,MATCH(B222,'مواد اولیه'!$A$5:$A$84,0)))</f>
      </c>
      <c r="H222" s="4" t="str">
        <f>IF(AND(A222="",B222="",C222=""),"",IF(OR(A222="",B222="",C222&lt;=0),"ورودی ناقص",IF(COUNTIF('مواد اولیه'!$A$5:$A$84,B222)&lt;&gt;1,"کد ماده نامعتبر",IF(INDEX('مواد اولیه'!$J$5:$J$84,MATCH(B222,'مواد اولیه'!$A$5:$A$84,0))&lt;&gt;"","ماده نیازمند اصلاح",IF(COUNTIF('منو و فروش'!$A$5:$A$44,A222)=0,"کد غذا در منو نیست","")))))</f>
      </c>
    </row>
    <row r="223" ht="26" customHeight="1">
      <c r="A223" s="23"/>
      <c r="B223" s="23"/>
      <c r="C223" s="24"/>
      <c r="D223" s="10" t="str">
        <f>IF(OR(A223="",H223&lt;&gt;""),"",INDEX('مواد اولیه'!$D$5:$D$84,MATCH(B223,'مواد اولیه'!$A$5:$A$84,0)))</f>
      </c>
      <c r="E223" s="10" t="str">
        <f>IF(OR(A223="",H223&lt;&gt;""),"",INDEX('مواد اولیه'!$I$5:$I$84,MATCH(B223,'مواد اولیه'!$A$5:$A$84,0)))</f>
      </c>
      <c r="F223" s="10" t="str">
        <f>IF(OR(A223="",H223&lt;&gt;""),"",C223*E223)</f>
      </c>
      <c r="G223" s="10" t="str">
        <f>IF(OR(A223="",H223&lt;&gt;""),"",C223/INDEX('مواد اولیه'!$G$5:$G$84,MATCH(B223,'مواد اولیه'!$A$5:$A$84,0)))</f>
      </c>
      <c r="H223" s="4" t="str">
        <f>IF(AND(A223="",B223="",C223=""),"",IF(OR(A223="",B223="",C223&lt;=0),"ورودی ناقص",IF(COUNTIF('مواد اولیه'!$A$5:$A$84,B223)&lt;&gt;1,"کد ماده نامعتبر",IF(INDEX('مواد اولیه'!$J$5:$J$84,MATCH(B223,'مواد اولیه'!$A$5:$A$84,0))&lt;&gt;"","ماده نیازمند اصلاح",IF(COUNTIF('منو و فروش'!$A$5:$A$44,A223)=0,"کد غذا در منو نیست","")))))</f>
      </c>
    </row>
    <row r="224" ht="26" customHeight="1">
      <c r="A224" s="23"/>
      <c r="B224" s="23"/>
      <c r="C224" s="24"/>
      <c r="D224" s="10" t="str">
        <f>IF(OR(A224="",H224&lt;&gt;""),"",INDEX('مواد اولیه'!$D$5:$D$84,MATCH(B224,'مواد اولیه'!$A$5:$A$84,0)))</f>
      </c>
      <c r="E224" s="10" t="str">
        <f>IF(OR(A224="",H224&lt;&gt;""),"",INDEX('مواد اولیه'!$I$5:$I$84,MATCH(B224,'مواد اولیه'!$A$5:$A$84,0)))</f>
      </c>
      <c r="F224" s="10" t="str">
        <f>IF(OR(A224="",H224&lt;&gt;""),"",C224*E224)</f>
      </c>
      <c r="G224" s="10" t="str">
        <f>IF(OR(A224="",H224&lt;&gt;""),"",C224/INDEX('مواد اولیه'!$G$5:$G$84,MATCH(B224,'مواد اولیه'!$A$5:$A$84,0)))</f>
      </c>
      <c r="H224" s="4" t="str">
        <f>IF(AND(A224="",B224="",C224=""),"",IF(OR(A224="",B224="",C224&lt;=0),"ورودی ناقص",IF(COUNTIF('مواد اولیه'!$A$5:$A$84,B224)&lt;&gt;1,"کد ماده نامعتبر",IF(INDEX('مواد اولیه'!$J$5:$J$84,MATCH(B224,'مواد اولیه'!$A$5:$A$84,0))&lt;&gt;"","ماده نیازمند اصلاح",IF(COUNTIF('منو و فروش'!$A$5:$A$44,A224)=0,"کد غذا در منو نیست","")))))</f>
      </c>
    </row>
    <row r="225" ht="26" customHeight="1">
      <c r="A225" s="23"/>
      <c r="B225" s="23"/>
      <c r="C225" s="24"/>
      <c r="D225" s="10" t="str">
        <f>IF(OR(A225="",H225&lt;&gt;""),"",INDEX('مواد اولیه'!$D$5:$D$84,MATCH(B225,'مواد اولیه'!$A$5:$A$84,0)))</f>
      </c>
      <c r="E225" s="10" t="str">
        <f>IF(OR(A225="",H225&lt;&gt;""),"",INDEX('مواد اولیه'!$I$5:$I$84,MATCH(B225,'مواد اولیه'!$A$5:$A$84,0)))</f>
      </c>
      <c r="F225" s="10" t="str">
        <f>IF(OR(A225="",H225&lt;&gt;""),"",C225*E225)</f>
      </c>
      <c r="G225" s="10" t="str">
        <f>IF(OR(A225="",H225&lt;&gt;""),"",C225/INDEX('مواد اولیه'!$G$5:$G$84,MATCH(B225,'مواد اولیه'!$A$5:$A$84,0)))</f>
      </c>
      <c r="H225" s="4" t="str">
        <f>IF(AND(A225="",B225="",C225=""),"",IF(OR(A225="",B225="",C225&lt;=0),"ورودی ناقص",IF(COUNTIF('مواد اولیه'!$A$5:$A$84,B225)&lt;&gt;1,"کد ماده نامعتبر",IF(INDEX('مواد اولیه'!$J$5:$J$84,MATCH(B225,'مواد اولیه'!$A$5:$A$84,0))&lt;&gt;"","ماده نیازمند اصلاح",IF(COUNTIF('منو و فروش'!$A$5:$A$44,A225)=0,"کد غذا در منو نیست","")))))</f>
      </c>
    </row>
    <row r="226" ht="26" customHeight="1">
      <c r="A226" s="23"/>
      <c r="B226" s="23"/>
      <c r="C226" s="24"/>
      <c r="D226" s="10" t="str">
        <f>IF(OR(A226="",H226&lt;&gt;""),"",INDEX('مواد اولیه'!$D$5:$D$84,MATCH(B226,'مواد اولیه'!$A$5:$A$84,0)))</f>
      </c>
      <c r="E226" s="10" t="str">
        <f>IF(OR(A226="",H226&lt;&gt;""),"",INDEX('مواد اولیه'!$I$5:$I$84,MATCH(B226,'مواد اولیه'!$A$5:$A$84,0)))</f>
      </c>
      <c r="F226" s="10" t="str">
        <f>IF(OR(A226="",H226&lt;&gt;""),"",C226*E226)</f>
      </c>
      <c r="G226" s="10" t="str">
        <f>IF(OR(A226="",H226&lt;&gt;""),"",C226/INDEX('مواد اولیه'!$G$5:$G$84,MATCH(B226,'مواد اولیه'!$A$5:$A$84,0)))</f>
      </c>
      <c r="H226" s="4" t="str">
        <f>IF(AND(A226="",B226="",C226=""),"",IF(OR(A226="",B226="",C226&lt;=0),"ورودی ناقص",IF(COUNTIF('مواد اولیه'!$A$5:$A$84,B226)&lt;&gt;1,"کد ماده نامعتبر",IF(INDEX('مواد اولیه'!$J$5:$J$84,MATCH(B226,'مواد اولیه'!$A$5:$A$84,0))&lt;&gt;"","ماده نیازمند اصلاح",IF(COUNTIF('منو و فروش'!$A$5:$A$44,A226)=0,"کد غذا در منو نیست","")))))</f>
      </c>
    </row>
    <row r="227" ht="26" customHeight="1">
      <c r="A227" s="23"/>
      <c r="B227" s="23"/>
      <c r="C227" s="24"/>
      <c r="D227" s="10" t="str">
        <f>IF(OR(A227="",H227&lt;&gt;""),"",INDEX('مواد اولیه'!$D$5:$D$84,MATCH(B227,'مواد اولیه'!$A$5:$A$84,0)))</f>
      </c>
      <c r="E227" s="10" t="str">
        <f>IF(OR(A227="",H227&lt;&gt;""),"",INDEX('مواد اولیه'!$I$5:$I$84,MATCH(B227,'مواد اولیه'!$A$5:$A$84,0)))</f>
      </c>
      <c r="F227" s="10" t="str">
        <f>IF(OR(A227="",H227&lt;&gt;""),"",C227*E227)</f>
      </c>
      <c r="G227" s="10" t="str">
        <f>IF(OR(A227="",H227&lt;&gt;""),"",C227/INDEX('مواد اولیه'!$G$5:$G$84,MATCH(B227,'مواد اولیه'!$A$5:$A$84,0)))</f>
      </c>
      <c r="H227" s="4" t="str">
        <f>IF(AND(A227="",B227="",C227=""),"",IF(OR(A227="",B227="",C227&lt;=0),"ورودی ناقص",IF(COUNTIF('مواد اولیه'!$A$5:$A$84,B227)&lt;&gt;1,"کد ماده نامعتبر",IF(INDEX('مواد اولیه'!$J$5:$J$84,MATCH(B227,'مواد اولیه'!$A$5:$A$84,0))&lt;&gt;"","ماده نیازمند اصلاح",IF(COUNTIF('منو و فروش'!$A$5:$A$44,A227)=0,"کد غذا در منو نیست","")))))</f>
      </c>
    </row>
    <row r="228" ht="26" customHeight="1">
      <c r="A228" s="23"/>
      <c r="B228" s="23"/>
      <c r="C228" s="24"/>
      <c r="D228" s="10" t="str">
        <f>IF(OR(A228="",H228&lt;&gt;""),"",INDEX('مواد اولیه'!$D$5:$D$84,MATCH(B228,'مواد اولیه'!$A$5:$A$84,0)))</f>
      </c>
      <c r="E228" s="10" t="str">
        <f>IF(OR(A228="",H228&lt;&gt;""),"",INDEX('مواد اولیه'!$I$5:$I$84,MATCH(B228,'مواد اولیه'!$A$5:$A$84,0)))</f>
      </c>
      <c r="F228" s="10" t="str">
        <f>IF(OR(A228="",H228&lt;&gt;""),"",C228*E228)</f>
      </c>
      <c r="G228" s="10" t="str">
        <f>IF(OR(A228="",H228&lt;&gt;""),"",C228/INDEX('مواد اولیه'!$G$5:$G$84,MATCH(B228,'مواد اولیه'!$A$5:$A$84,0)))</f>
      </c>
      <c r="H228" s="4" t="str">
        <f>IF(AND(A228="",B228="",C228=""),"",IF(OR(A228="",B228="",C228&lt;=0),"ورودی ناقص",IF(COUNTIF('مواد اولیه'!$A$5:$A$84,B228)&lt;&gt;1,"کد ماده نامعتبر",IF(INDEX('مواد اولیه'!$J$5:$J$84,MATCH(B228,'مواد اولیه'!$A$5:$A$84,0))&lt;&gt;"","ماده نیازمند اصلاح",IF(COUNTIF('منو و فروش'!$A$5:$A$44,A228)=0,"کد غذا در منو نیست","")))))</f>
      </c>
    </row>
    <row r="229" ht="26" customHeight="1">
      <c r="A229" s="23"/>
      <c r="B229" s="23"/>
      <c r="C229" s="24"/>
      <c r="D229" s="10" t="str">
        <f>IF(OR(A229="",H229&lt;&gt;""),"",INDEX('مواد اولیه'!$D$5:$D$84,MATCH(B229,'مواد اولیه'!$A$5:$A$84,0)))</f>
      </c>
      <c r="E229" s="10" t="str">
        <f>IF(OR(A229="",H229&lt;&gt;""),"",INDEX('مواد اولیه'!$I$5:$I$84,MATCH(B229,'مواد اولیه'!$A$5:$A$84,0)))</f>
      </c>
      <c r="F229" s="10" t="str">
        <f>IF(OR(A229="",H229&lt;&gt;""),"",C229*E229)</f>
      </c>
      <c r="G229" s="10" t="str">
        <f>IF(OR(A229="",H229&lt;&gt;""),"",C229/INDEX('مواد اولیه'!$G$5:$G$84,MATCH(B229,'مواد اولیه'!$A$5:$A$84,0)))</f>
      </c>
      <c r="H229" s="4" t="str">
        <f>IF(AND(A229="",B229="",C229=""),"",IF(OR(A229="",B229="",C229&lt;=0),"ورودی ناقص",IF(COUNTIF('مواد اولیه'!$A$5:$A$84,B229)&lt;&gt;1,"کد ماده نامعتبر",IF(INDEX('مواد اولیه'!$J$5:$J$84,MATCH(B229,'مواد اولیه'!$A$5:$A$84,0))&lt;&gt;"","ماده نیازمند اصلاح",IF(COUNTIF('منو و فروش'!$A$5:$A$44,A229)=0,"کد غذا در منو نیست","")))))</f>
      </c>
    </row>
    <row r="230" ht="26" customHeight="1">
      <c r="A230" s="23"/>
      <c r="B230" s="23"/>
      <c r="C230" s="24"/>
      <c r="D230" s="10" t="str">
        <f>IF(OR(A230="",H230&lt;&gt;""),"",INDEX('مواد اولیه'!$D$5:$D$84,MATCH(B230,'مواد اولیه'!$A$5:$A$84,0)))</f>
      </c>
      <c r="E230" s="10" t="str">
        <f>IF(OR(A230="",H230&lt;&gt;""),"",INDEX('مواد اولیه'!$I$5:$I$84,MATCH(B230,'مواد اولیه'!$A$5:$A$84,0)))</f>
      </c>
      <c r="F230" s="10" t="str">
        <f>IF(OR(A230="",H230&lt;&gt;""),"",C230*E230)</f>
      </c>
      <c r="G230" s="10" t="str">
        <f>IF(OR(A230="",H230&lt;&gt;""),"",C230/INDEX('مواد اولیه'!$G$5:$G$84,MATCH(B230,'مواد اولیه'!$A$5:$A$84,0)))</f>
      </c>
      <c r="H230" s="4" t="str">
        <f>IF(AND(A230="",B230="",C230=""),"",IF(OR(A230="",B230="",C230&lt;=0),"ورودی ناقص",IF(COUNTIF('مواد اولیه'!$A$5:$A$84,B230)&lt;&gt;1,"کد ماده نامعتبر",IF(INDEX('مواد اولیه'!$J$5:$J$84,MATCH(B230,'مواد اولیه'!$A$5:$A$84,0))&lt;&gt;"","ماده نیازمند اصلاح",IF(COUNTIF('منو و فروش'!$A$5:$A$44,A230)=0,"کد غذا در منو نیست","")))))</f>
      </c>
    </row>
    <row r="231" ht="26" customHeight="1">
      <c r="A231" s="23"/>
      <c r="B231" s="23"/>
      <c r="C231" s="24"/>
      <c r="D231" s="10" t="str">
        <f>IF(OR(A231="",H231&lt;&gt;""),"",INDEX('مواد اولیه'!$D$5:$D$84,MATCH(B231,'مواد اولیه'!$A$5:$A$84,0)))</f>
      </c>
      <c r="E231" s="10" t="str">
        <f>IF(OR(A231="",H231&lt;&gt;""),"",INDEX('مواد اولیه'!$I$5:$I$84,MATCH(B231,'مواد اولیه'!$A$5:$A$84,0)))</f>
      </c>
      <c r="F231" s="10" t="str">
        <f>IF(OR(A231="",H231&lt;&gt;""),"",C231*E231)</f>
      </c>
      <c r="G231" s="10" t="str">
        <f>IF(OR(A231="",H231&lt;&gt;""),"",C231/INDEX('مواد اولیه'!$G$5:$G$84,MATCH(B231,'مواد اولیه'!$A$5:$A$84,0)))</f>
      </c>
      <c r="H231" s="4" t="str">
        <f>IF(AND(A231="",B231="",C231=""),"",IF(OR(A231="",B231="",C231&lt;=0),"ورودی ناقص",IF(COUNTIF('مواد اولیه'!$A$5:$A$84,B231)&lt;&gt;1,"کد ماده نامعتبر",IF(INDEX('مواد اولیه'!$J$5:$J$84,MATCH(B231,'مواد اولیه'!$A$5:$A$84,0))&lt;&gt;"","ماده نیازمند اصلاح",IF(COUNTIF('منو و فروش'!$A$5:$A$44,A231)=0,"کد غذا در منو نیست","")))))</f>
      </c>
    </row>
    <row r="232" ht="26" customHeight="1">
      <c r="A232" s="23"/>
      <c r="B232" s="23"/>
      <c r="C232" s="24"/>
      <c r="D232" s="10" t="str">
        <f>IF(OR(A232="",H232&lt;&gt;""),"",INDEX('مواد اولیه'!$D$5:$D$84,MATCH(B232,'مواد اولیه'!$A$5:$A$84,0)))</f>
      </c>
      <c r="E232" s="10" t="str">
        <f>IF(OR(A232="",H232&lt;&gt;""),"",INDEX('مواد اولیه'!$I$5:$I$84,MATCH(B232,'مواد اولیه'!$A$5:$A$84,0)))</f>
      </c>
      <c r="F232" s="10" t="str">
        <f>IF(OR(A232="",H232&lt;&gt;""),"",C232*E232)</f>
      </c>
      <c r="G232" s="10" t="str">
        <f>IF(OR(A232="",H232&lt;&gt;""),"",C232/INDEX('مواد اولیه'!$G$5:$G$84,MATCH(B232,'مواد اولیه'!$A$5:$A$84,0)))</f>
      </c>
      <c r="H232" s="4" t="str">
        <f>IF(AND(A232="",B232="",C232=""),"",IF(OR(A232="",B232="",C232&lt;=0),"ورودی ناقص",IF(COUNTIF('مواد اولیه'!$A$5:$A$84,B232)&lt;&gt;1,"کد ماده نامعتبر",IF(INDEX('مواد اولیه'!$J$5:$J$84,MATCH(B232,'مواد اولیه'!$A$5:$A$84,0))&lt;&gt;"","ماده نیازمند اصلاح",IF(COUNTIF('منو و فروش'!$A$5:$A$44,A232)=0,"کد غذا در منو نیست","")))))</f>
      </c>
    </row>
    <row r="233" ht="26" customHeight="1">
      <c r="A233" s="23"/>
      <c r="B233" s="23"/>
      <c r="C233" s="24"/>
      <c r="D233" s="10" t="str">
        <f>IF(OR(A233="",H233&lt;&gt;""),"",INDEX('مواد اولیه'!$D$5:$D$84,MATCH(B233,'مواد اولیه'!$A$5:$A$84,0)))</f>
      </c>
      <c r="E233" s="10" t="str">
        <f>IF(OR(A233="",H233&lt;&gt;""),"",INDEX('مواد اولیه'!$I$5:$I$84,MATCH(B233,'مواد اولیه'!$A$5:$A$84,0)))</f>
      </c>
      <c r="F233" s="10" t="str">
        <f>IF(OR(A233="",H233&lt;&gt;""),"",C233*E233)</f>
      </c>
      <c r="G233" s="10" t="str">
        <f>IF(OR(A233="",H233&lt;&gt;""),"",C233/INDEX('مواد اولیه'!$G$5:$G$84,MATCH(B233,'مواد اولیه'!$A$5:$A$84,0)))</f>
      </c>
      <c r="H233" s="4" t="str">
        <f>IF(AND(A233="",B233="",C233=""),"",IF(OR(A233="",B233="",C233&lt;=0),"ورودی ناقص",IF(COUNTIF('مواد اولیه'!$A$5:$A$84,B233)&lt;&gt;1,"کد ماده نامعتبر",IF(INDEX('مواد اولیه'!$J$5:$J$84,MATCH(B233,'مواد اولیه'!$A$5:$A$84,0))&lt;&gt;"","ماده نیازمند اصلاح",IF(COUNTIF('منو و فروش'!$A$5:$A$44,A233)=0,"کد غذا در منو نیست","")))))</f>
      </c>
    </row>
    <row r="234" ht="26" customHeight="1">
      <c r="A234" s="23"/>
      <c r="B234" s="23"/>
      <c r="C234" s="24"/>
      <c r="D234" s="10" t="str">
        <f>IF(OR(A234="",H234&lt;&gt;""),"",INDEX('مواد اولیه'!$D$5:$D$84,MATCH(B234,'مواد اولیه'!$A$5:$A$84,0)))</f>
      </c>
      <c r="E234" s="10" t="str">
        <f>IF(OR(A234="",H234&lt;&gt;""),"",INDEX('مواد اولیه'!$I$5:$I$84,MATCH(B234,'مواد اولیه'!$A$5:$A$84,0)))</f>
      </c>
      <c r="F234" s="10" t="str">
        <f>IF(OR(A234="",H234&lt;&gt;""),"",C234*E234)</f>
      </c>
      <c r="G234" s="10" t="str">
        <f>IF(OR(A234="",H234&lt;&gt;""),"",C234/INDEX('مواد اولیه'!$G$5:$G$84,MATCH(B234,'مواد اولیه'!$A$5:$A$84,0)))</f>
      </c>
      <c r="H234" s="4" t="str">
        <f>IF(AND(A234="",B234="",C234=""),"",IF(OR(A234="",B234="",C234&lt;=0),"ورودی ناقص",IF(COUNTIF('مواد اولیه'!$A$5:$A$84,B234)&lt;&gt;1,"کد ماده نامعتبر",IF(INDEX('مواد اولیه'!$J$5:$J$84,MATCH(B234,'مواد اولیه'!$A$5:$A$84,0))&lt;&gt;"","ماده نیازمند اصلاح",IF(COUNTIF('منو و فروش'!$A$5:$A$44,A234)=0,"کد غذا در منو نیست","")))))</f>
      </c>
    </row>
    <row r="235" ht="26" customHeight="1">
      <c r="A235" s="23"/>
      <c r="B235" s="23"/>
      <c r="C235" s="24"/>
      <c r="D235" s="10" t="str">
        <f>IF(OR(A235="",H235&lt;&gt;""),"",INDEX('مواد اولیه'!$D$5:$D$84,MATCH(B235,'مواد اولیه'!$A$5:$A$84,0)))</f>
      </c>
      <c r="E235" s="10" t="str">
        <f>IF(OR(A235="",H235&lt;&gt;""),"",INDEX('مواد اولیه'!$I$5:$I$84,MATCH(B235,'مواد اولیه'!$A$5:$A$84,0)))</f>
      </c>
      <c r="F235" s="10" t="str">
        <f>IF(OR(A235="",H235&lt;&gt;""),"",C235*E235)</f>
      </c>
      <c r="G235" s="10" t="str">
        <f>IF(OR(A235="",H235&lt;&gt;""),"",C235/INDEX('مواد اولیه'!$G$5:$G$84,MATCH(B235,'مواد اولیه'!$A$5:$A$84,0)))</f>
      </c>
      <c r="H235" s="4" t="str">
        <f>IF(AND(A235="",B235="",C235=""),"",IF(OR(A235="",B235="",C235&lt;=0),"ورودی ناقص",IF(COUNTIF('مواد اولیه'!$A$5:$A$84,B235)&lt;&gt;1,"کد ماده نامعتبر",IF(INDEX('مواد اولیه'!$J$5:$J$84,MATCH(B235,'مواد اولیه'!$A$5:$A$84,0))&lt;&gt;"","ماده نیازمند اصلاح",IF(COUNTIF('منو و فروش'!$A$5:$A$44,A235)=0,"کد غذا در منو نیست","")))))</f>
      </c>
    </row>
    <row r="236" ht="26" customHeight="1">
      <c r="A236" s="23"/>
      <c r="B236" s="23"/>
      <c r="C236" s="24"/>
      <c r="D236" s="10" t="str">
        <f>IF(OR(A236="",H236&lt;&gt;""),"",INDEX('مواد اولیه'!$D$5:$D$84,MATCH(B236,'مواد اولیه'!$A$5:$A$84,0)))</f>
      </c>
      <c r="E236" s="10" t="str">
        <f>IF(OR(A236="",H236&lt;&gt;""),"",INDEX('مواد اولیه'!$I$5:$I$84,MATCH(B236,'مواد اولیه'!$A$5:$A$84,0)))</f>
      </c>
      <c r="F236" s="10" t="str">
        <f>IF(OR(A236="",H236&lt;&gt;""),"",C236*E236)</f>
      </c>
      <c r="G236" s="10" t="str">
        <f>IF(OR(A236="",H236&lt;&gt;""),"",C236/INDEX('مواد اولیه'!$G$5:$G$84,MATCH(B236,'مواد اولیه'!$A$5:$A$84,0)))</f>
      </c>
      <c r="H236" s="4" t="str">
        <f>IF(AND(A236="",B236="",C236=""),"",IF(OR(A236="",B236="",C236&lt;=0),"ورودی ناقص",IF(COUNTIF('مواد اولیه'!$A$5:$A$84,B236)&lt;&gt;1,"کد ماده نامعتبر",IF(INDEX('مواد اولیه'!$J$5:$J$84,MATCH(B236,'مواد اولیه'!$A$5:$A$84,0))&lt;&gt;"","ماده نیازمند اصلاح",IF(COUNTIF('منو و فروش'!$A$5:$A$44,A236)=0,"کد غذا در منو نیست","")))))</f>
      </c>
    </row>
    <row r="237" ht="26" customHeight="1">
      <c r="A237" s="23"/>
      <c r="B237" s="23"/>
      <c r="C237" s="24"/>
      <c r="D237" s="10" t="str">
        <f>IF(OR(A237="",H237&lt;&gt;""),"",INDEX('مواد اولیه'!$D$5:$D$84,MATCH(B237,'مواد اولیه'!$A$5:$A$84,0)))</f>
      </c>
      <c r="E237" s="10" t="str">
        <f>IF(OR(A237="",H237&lt;&gt;""),"",INDEX('مواد اولیه'!$I$5:$I$84,MATCH(B237,'مواد اولیه'!$A$5:$A$84,0)))</f>
      </c>
      <c r="F237" s="10" t="str">
        <f>IF(OR(A237="",H237&lt;&gt;""),"",C237*E237)</f>
      </c>
      <c r="G237" s="10" t="str">
        <f>IF(OR(A237="",H237&lt;&gt;""),"",C237/INDEX('مواد اولیه'!$G$5:$G$84,MATCH(B237,'مواد اولیه'!$A$5:$A$84,0)))</f>
      </c>
      <c r="H237" s="4" t="str">
        <f>IF(AND(A237="",B237="",C237=""),"",IF(OR(A237="",B237="",C237&lt;=0),"ورودی ناقص",IF(COUNTIF('مواد اولیه'!$A$5:$A$84,B237)&lt;&gt;1,"کد ماده نامعتبر",IF(INDEX('مواد اولیه'!$J$5:$J$84,MATCH(B237,'مواد اولیه'!$A$5:$A$84,0))&lt;&gt;"","ماده نیازمند اصلاح",IF(COUNTIF('منو و فروش'!$A$5:$A$44,A237)=0,"کد غذا در منو نیست","")))))</f>
      </c>
    </row>
    <row r="238" ht="26" customHeight="1">
      <c r="A238" s="23"/>
      <c r="B238" s="23"/>
      <c r="C238" s="24"/>
      <c r="D238" s="10" t="str">
        <f>IF(OR(A238="",H238&lt;&gt;""),"",INDEX('مواد اولیه'!$D$5:$D$84,MATCH(B238,'مواد اولیه'!$A$5:$A$84,0)))</f>
      </c>
      <c r="E238" s="10" t="str">
        <f>IF(OR(A238="",H238&lt;&gt;""),"",INDEX('مواد اولیه'!$I$5:$I$84,MATCH(B238,'مواد اولیه'!$A$5:$A$84,0)))</f>
      </c>
      <c r="F238" s="10" t="str">
        <f>IF(OR(A238="",H238&lt;&gt;""),"",C238*E238)</f>
      </c>
      <c r="G238" s="10" t="str">
        <f>IF(OR(A238="",H238&lt;&gt;""),"",C238/INDEX('مواد اولیه'!$G$5:$G$84,MATCH(B238,'مواد اولیه'!$A$5:$A$84,0)))</f>
      </c>
      <c r="H238" s="4" t="str">
        <f>IF(AND(A238="",B238="",C238=""),"",IF(OR(A238="",B238="",C238&lt;=0),"ورودی ناقص",IF(COUNTIF('مواد اولیه'!$A$5:$A$84,B238)&lt;&gt;1,"کد ماده نامعتبر",IF(INDEX('مواد اولیه'!$J$5:$J$84,MATCH(B238,'مواد اولیه'!$A$5:$A$84,0))&lt;&gt;"","ماده نیازمند اصلاح",IF(COUNTIF('منو و فروش'!$A$5:$A$44,A238)=0,"کد غذا در منو نیست","")))))</f>
      </c>
    </row>
    <row r="239" ht="26" customHeight="1">
      <c r="A239" s="23"/>
      <c r="B239" s="23"/>
      <c r="C239" s="24"/>
      <c r="D239" s="10" t="str">
        <f>IF(OR(A239="",H239&lt;&gt;""),"",INDEX('مواد اولیه'!$D$5:$D$84,MATCH(B239,'مواد اولیه'!$A$5:$A$84,0)))</f>
      </c>
      <c r="E239" s="10" t="str">
        <f>IF(OR(A239="",H239&lt;&gt;""),"",INDEX('مواد اولیه'!$I$5:$I$84,MATCH(B239,'مواد اولیه'!$A$5:$A$84,0)))</f>
      </c>
      <c r="F239" s="10" t="str">
        <f>IF(OR(A239="",H239&lt;&gt;""),"",C239*E239)</f>
      </c>
      <c r="G239" s="10" t="str">
        <f>IF(OR(A239="",H239&lt;&gt;""),"",C239/INDEX('مواد اولیه'!$G$5:$G$84,MATCH(B239,'مواد اولیه'!$A$5:$A$84,0)))</f>
      </c>
      <c r="H239" s="4" t="str">
        <f>IF(AND(A239="",B239="",C239=""),"",IF(OR(A239="",B239="",C239&lt;=0),"ورودی ناقص",IF(COUNTIF('مواد اولیه'!$A$5:$A$84,B239)&lt;&gt;1,"کد ماده نامعتبر",IF(INDEX('مواد اولیه'!$J$5:$J$84,MATCH(B239,'مواد اولیه'!$A$5:$A$84,0))&lt;&gt;"","ماده نیازمند اصلاح",IF(COUNTIF('منو و فروش'!$A$5:$A$44,A239)=0,"کد غذا در منو نیست","")))))</f>
      </c>
    </row>
    <row r="240" ht="26" customHeight="1">
      <c r="A240" s="23"/>
      <c r="B240" s="23"/>
      <c r="C240" s="24"/>
      <c r="D240" s="10" t="str">
        <f>IF(OR(A240="",H240&lt;&gt;""),"",INDEX('مواد اولیه'!$D$5:$D$84,MATCH(B240,'مواد اولیه'!$A$5:$A$84,0)))</f>
      </c>
      <c r="E240" s="10" t="str">
        <f>IF(OR(A240="",H240&lt;&gt;""),"",INDEX('مواد اولیه'!$I$5:$I$84,MATCH(B240,'مواد اولیه'!$A$5:$A$84,0)))</f>
      </c>
      <c r="F240" s="10" t="str">
        <f>IF(OR(A240="",H240&lt;&gt;""),"",C240*E240)</f>
      </c>
      <c r="G240" s="10" t="str">
        <f>IF(OR(A240="",H240&lt;&gt;""),"",C240/INDEX('مواد اولیه'!$G$5:$G$84,MATCH(B240,'مواد اولیه'!$A$5:$A$84,0)))</f>
      </c>
      <c r="H240" s="4" t="str">
        <f>IF(AND(A240="",B240="",C240=""),"",IF(OR(A240="",B240="",C240&lt;=0),"ورودی ناقص",IF(COUNTIF('مواد اولیه'!$A$5:$A$84,B240)&lt;&gt;1,"کد ماده نامعتبر",IF(INDEX('مواد اولیه'!$J$5:$J$84,MATCH(B240,'مواد اولیه'!$A$5:$A$84,0))&lt;&gt;"","ماده نیازمند اصلاح",IF(COUNTIF('منو و فروش'!$A$5:$A$44,A240)=0,"کد غذا در منو نیست","")))))</f>
      </c>
    </row>
    <row r="241" ht="26" customHeight="1">
      <c r="A241" s="23"/>
      <c r="B241" s="23"/>
      <c r="C241" s="24"/>
      <c r="D241" s="10" t="str">
        <f>IF(OR(A241="",H241&lt;&gt;""),"",INDEX('مواد اولیه'!$D$5:$D$84,MATCH(B241,'مواد اولیه'!$A$5:$A$84,0)))</f>
      </c>
      <c r="E241" s="10" t="str">
        <f>IF(OR(A241="",H241&lt;&gt;""),"",INDEX('مواد اولیه'!$I$5:$I$84,MATCH(B241,'مواد اولیه'!$A$5:$A$84,0)))</f>
      </c>
      <c r="F241" s="10" t="str">
        <f>IF(OR(A241="",H241&lt;&gt;""),"",C241*E241)</f>
      </c>
      <c r="G241" s="10" t="str">
        <f>IF(OR(A241="",H241&lt;&gt;""),"",C241/INDEX('مواد اولیه'!$G$5:$G$84,MATCH(B241,'مواد اولیه'!$A$5:$A$84,0)))</f>
      </c>
      <c r="H241" s="4" t="str">
        <f>IF(AND(A241="",B241="",C241=""),"",IF(OR(A241="",B241="",C241&lt;=0),"ورودی ناقص",IF(COUNTIF('مواد اولیه'!$A$5:$A$84,B241)&lt;&gt;1,"کد ماده نامعتبر",IF(INDEX('مواد اولیه'!$J$5:$J$84,MATCH(B241,'مواد اولیه'!$A$5:$A$84,0))&lt;&gt;"","ماده نیازمند اصلاح",IF(COUNTIF('منو و فروش'!$A$5:$A$44,A241)=0,"کد غذا در منو نیست","")))))</f>
      </c>
    </row>
    <row r="242" ht="26" customHeight="1">
      <c r="A242" s="23"/>
      <c r="B242" s="23"/>
      <c r="C242" s="24"/>
      <c r="D242" s="10" t="str">
        <f>IF(OR(A242="",H242&lt;&gt;""),"",INDEX('مواد اولیه'!$D$5:$D$84,MATCH(B242,'مواد اولیه'!$A$5:$A$84,0)))</f>
      </c>
      <c r="E242" s="10" t="str">
        <f>IF(OR(A242="",H242&lt;&gt;""),"",INDEX('مواد اولیه'!$I$5:$I$84,MATCH(B242,'مواد اولیه'!$A$5:$A$84,0)))</f>
      </c>
      <c r="F242" s="10" t="str">
        <f>IF(OR(A242="",H242&lt;&gt;""),"",C242*E242)</f>
      </c>
      <c r="G242" s="10" t="str">
        <f>IF(OR(A242="",H242&lt;&gt;""),"",C242/INDEX('مواد اولیه'!$G$5:$G$84,MATCH(B242,'مواد اولیه'!$A$5:$A$84,0)))</f>
      </c>
      <c r="H242" s="4" t="str">
        <f>IF(AND(A242="",B242="",C242=""),"",IF(OR(A242="",B242="",C242&lt;=0),"ورودی ناقص",IF(COUNTIF('مواد اولیه'!$A$5:$A$84,B242)&lt;&gt;1,"کد ماده نامعتبر",IF(INDEX('مواد اولیه'!$J$5:$J$84,MATCH(B242,'مواد اولیه'!$A$5:$A$84,0))&lt;&gt;"","ماده نیازمند اصلاح",IF(COUNTIF('منو و فروش'!$A$5:$A$44,A242)=0,"کد غذا در منو نیست","")))))</f>
      </c>
    </row>
    <row r="243" ht="26" customHeight="1">
      <c r="A243" s="23"/>
      <c r="B243" s="23"/>
      <c r="C243" s="24"/>
      <c r="D243" s="10" t="str">
        <f>IF(OR(A243="",H243&lt;&gt;""),"",INDEX('مواد اولیه'!$D$5:$D$84,MATCH(B243,'مواد اولیه'!$A$5:$A$84,0)))</f>
      </c>
      <c r="E243" s="10" t="str">
        <f>IF(OR(A243="",H243&lt;&gt;""),"",INDEX('مواد اولیه'!$I$5:$I$84,MATCH(B243,'مواد اولیه'!$A$5:$A$84,0)))</f>
      </c>
      <c r="F243" s="10" t="str">
        <f>IF(OR(A243="",H243&lt;&gt;""),"",C243*E243)</f>
      </c>
      <c r="G243" s="10" t="str">
        <f>IF(OR(A243="",H243&lt;&gt;""),"",C243/INDEX('مواد اولیه'!$G$5:$G$84,MATCH(B243,'مواد اولیه'!$A$5:$A$84,0)))</f>
      </c>
      <c r="H243" s="4" t="str">
        <f>IF(AND(A243="",B243="",C243=""),"",IF(OR(A243="",B243="",C243&lt;=0),"ورودی ناقص",IF(COUNTIF('مواد اولیه'!$A$5:$A$84,B243)&lt;&gt;1,"کد ماده نامعتبر",IF(INDEX('مواد اولیه'!$J$5:$J$84,MATCH(B243,'مواد اولیه'!$A$5:$A$84,0))&lt;&gt;"","ماده نیازمند اصلاح",IF(COUNTIF('منو و فروش'!$A$5:$A$44,A243)=0,"کد غذا در منو نیست","")))))</f>
      </c>
    </row>
    <row r="244" ht="26" customHeight="1">
      <c r="A244" s="23"/>
      <c r="B244" s="23"/>
      <c r="C244" s="24"/>
      <c r="D244" s="10" t="str">
        <f>IF(OR(A244="",H244&lt;&gt;""),"",INDEX('مواد اولیه'!$D$5:$D$84,MATCH(B244,'مواد اولیه'!$A$5:$A$84,0)))</f>
      </c>
      <c r="E244" s="10" t="str">
        <f>IF(OR(A244="",H244&lt;&gt;""),"",INDEX('مواد اولیه'!$I$5:$I$84,MATCH(B244,'مواد اولیه'!$A$5:$A$84,0)))</f>
      </c>
      <c r="F244" s="10" t="str">
        <f>IF(OR(A244="",H244&lt;&gt;""),"",C244*E244)</f>
      </c>
      <c r="G244" s="10" t="str">
        <f>IF(OR(A244="",H244&lt;&gt;""),"",C244/INDEX('مواد اولیه'!$G$5:$G$84,MATCH(B244,'مواد اولیه'!$A$5:$A$84,0)))</f>
      </c>
      <c r="H244" s="4" t="str">
        <f>IF(AND(A244="",B244="",C244=""),"",IF(OR(A244="",B244="",C244&lt;=0),"ورودی ناقص",IF(COUNTIF('مواد اولیه'!$A$5:$A$84,B244)&lt;&gt;1,"کد ماده نامعتبر",IF(INDEX('مواد اولیه'!$J$5:$J$84,MATCH(B244,'مواد اولیه'!$A$5:$A$84,0))&lt;&gt;"","ماده نیازمند اصلاح",IF(COUNTIF('منو و فروش'!$A$5:$A$44,A244)=0,"کد غذا در منو نیست","")))))</f>
      </c>
    </row>
  </sheetData>
  <sheetProtection password="BB47" sheet="1" objects="1" scenarios="1" selectLockedCells="0" selectUnlockedCells="0"/>
  <mergeCells>
    <mergeCell ref="A1:H1"/>
    <mergeCell ref="A2:H2"/>
  </mergeCells>
  <dataValidations count="1">
    <dataValidation type="decimal" operator="between" sqref="C5:C244">
      <formula1>0</formula1>
      <formula2>1000000000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  <col min="11" max="11" width="19" hidden="0" customWidth="1"/>
    <col min="12" max="12" width="19" hidden="0" customWidth="1"/>
    <col min="13" max="13" width="19" hidden="0" customWidth="1"/>
    <col min="14" max="14" width="19" hidden="0" customWidth="1"/>
    <col min="15" max="15" width="19" hidden="0" customWidth="1"/>
  </cols>
  <sheetData>
    <row r="1" ht="38" customHeight="1">
      <c r="A1" s="5" t="str">
        <v>منو، قیمت و فروش دوره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8" customHeight="1">
      <c r="A2" s="4" t="str">
        <v>فودکاست فقط مواد خوراکی است. بسته‌بندی جداست. سهم باقی‌مانده قبل از دستمزد، اجاره و سایر هزینه‌ها محاسبه می‌شود.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48" customHeight="1">
      <c r="A4" s="7" t="str">
        <v>کد غذا</v>
      </c>
      <c r="B4" s="7" t="str">
        <v>نام غذا</v>
      </c>
      <c r="C4" s="7" t="str">
        <v>شعبه</v>
      </c>
      <c r="D4" s="7" t="str">
        <v>فروش خالص هر پرس</v>
      </c>
      <c r="E4" s="7" t="str">
        <v>بسته‌بندی هر پرس</v>
      </c>
      <c r="F4" s="7" t="str">
        <v>تعداد فروش</v>
      </c>
      <c r="G4" s="7" t="str">
        <v>مواد هر پرس</v>
      </c>
      <c r="H4" s="7" t="str">
        <v>درصد فودکاست</v>
      </c>
      <c r="I4" s="7" t="str">
        <v>مواد و بسته‌بندی</v>
      </c>
      <c r="J4" s="7" t="str">
        <v>سهم باقی‌مانده هر پرس</v>
      </c>
      <c r="K4" s="7" t="str">
        <v>هدف فودکاست</v>
      </c>
      <c r="L4" s="7" t="str">
        <v>قیمت بر مبنای هدف</v>
      </c>
      <c r="M4" s="7" t="str">
        <v>مواد فروش دوره</v>
      </c>
      <c r="N4" s="7" t="str">
        <v>فروش خالص دوره</v>
      </c>
      <c r="O4" s="7" t="str">
        <v>کنترل</v>
      </c>
    </row>
    <row r="5" ht="26" customHeight="1">
      <c r="A5" s="23" t="str">
        <v>D01</v>
      </c>
      <c r="B5" s="23" t="str">
        <v>مرغ و برنج نمونه</v>
      </c>
      <c r="C5" s="23" t="str">
        <v>اصلی</v>
      </c>
      <c r="D5" s="27" t="n">
        <v>220000</v>
      </c>
      <c r="E5" s="27" t="n">
        <v>8000</v>
      </c>
      <c r="F5" s="27" t="n">
        <v>100</v>
      </c>
      <c r="G5" s="13" t="n">
        <f>IF(OR(A5="",O5&lt;&gt;""),"",SUMIF('رسپی'!$A$5:$A$244,A5,'رسپی'!$F$5:$F$244))</f>
        <v>62800</v>
      </c>
      <c r="H5" s="14" t="n">
        <f>IF(OR(A5="",O5&lt;&gt;""),"",G5/D5)</f>
        <v>0.28545454545454546</v>
      </c>
      <c r="I5" s="13" t="n">
        <f>IF(OR(A5="",O5&lt;&gt;""),"",G5+E5)</f>
        <v>70800</v>
      </c>
      <c r="J5" s="13" t="n">
        <f>IF(OR(A5="",O5&lt;&gt;""),"",D5-I5)</f>
        <v>149200</v>
      </c>
      <c r="K5" s="26" t="n">
        <v>0.3</v>
      </c>
      <c r="L5" s="13" t="n">
        <f>IF(OR(A5="",O5&lt;&gt;""),"",G5/K5)</f>
        <v>209333.33333333334</v>
      </c>
      <c r="M5" s="13" t="n">
        <f>IF(OR(A5="",O5&lt;&gt;""),"",G5*F5)</f>
        <v>6280000</v>
      </c>
      <c r="N5" s="13" t="n">
        <f>IF(OR(A5="",O5&lt;&gt;""),"",D5*F5)</f>
        <v>22000000</v>
      </c>
      <c r="O5" s="4" t="str">
        <f>IF(COUNTA(A5:F5,K5)=0,"",IF(OR(A5="",B5="",NOT(OR(C5="اصلی")),D5&lt;=0,E5&lt;0,F5&lt;0,K5&lt;=0,K5&gt;1),"ورودی ناقص",IF(COUNTIFS($A$5:$A$44,A5,$C$5:$C$44,C5)&gt;1,"غذا و شعبه تکراری",IF(COUNTIF('رسپی'!$A$5:$A$244,A5)=0,"رسپی ندارد",IF(COUNTIFS('رسپی'!$A$5:$A$244,A5,'رسپی'!$H$5:$H$244,"?*")&gt;0,"رسپی نیازمند اصلاح","")))))</f>
      </c>
    </row>
    <row r="6" ht="26" customHeight="1">
      <c r="A6" s="23" t="str">
        <v>D02</v>
      </c>
      <c r="B6" s="23" t="str">
        <v>نان نمونه</v>
      </c>
      <c r="C6" s="23" t="str">
        <v>اصلی</v>
      </c>
      <c r="D6" s="27" t="n">
        <v>30000</v>
      </c>
      <c r="E6" s="27" t="n">
        <v>0</v>
      </c>
      <c r="F6" s="27" t="n">
        <v>30</v>
      </c>
      <c r="G6" s="13" t="n">
        <f>IF(OR(A6="",O6&lt;&gt;""),"",SUMIF('رسپی'!$A$5:$A$244,A6,'رسپی'!$F$5:$F$244))</f>
        <v>15000</v>
      </c>
      <c r="H6" s="14" t="n">
        <f>IF(OR(A6="",O6&lt;&gt;""),"",G6/D6)</f>
        <v>0.5</v>
      </c>
      <c r="I6" s="13" t="n">
        <f>IF(OR(A6="",O6&lt;&gt;""),"",G6+E6)</f>
        <v>15000</v>
      </c>
      <c r="J6" s="13" t="n">
        <f>IF(OR(A6="",O6&lt;&gt;""),"",D6-I6)</f>
        <v>15000</v>
      </c>
      <c r="K6" s="26" t="n">
        <v>0.5</v>
      </c>
      <c r="L6" s="13" t="n">
        <f>IF(OR(A6="",O6&lt;&gt;""),"",G6/K6)</f>
        <v>30000</v>
      </c>
      <c r="M6" s="13" t="n">
        <f>IF(OR(A6="",O6&lt;&gt;""),"",G6*F6)</f>
        <v>450000</v>
      </c>
      <c r="N6" s="13" t="n">
        <f>IF(OR(A6="",O6&lt;&gt;""),"",D6*F6)</f>
        <v>900000</v>
      </c>
      <c r="O6" s="4" t="str">
        <f>IF(COUNTA(A6:F6,K6)=0,"",IF(OR(A6="",B6="",NOT(OR(C6="اصلی")),D6&lt;=0,E6&lt;0,F6&lt;0,K6&lt;=0,K6&gt;1),"ورودی ناقص",IF(COUNTIFS($A$5:$A$44,A6,$C$5:$C$44,C6)&gt;1,"غذا و شعبه تکراری",IF(COUNTIF('رسپی'!$A$5:$A$244,A6)=0,"رسپی ندارد",IF(COUNTIFS('رسپی'!$A$5:$A$244,A6,'رسپی'!$H$5:$H$244,"?*")&gt;0,"رسپی نیازمند اصلاح","")))))</f>
      </c>
    </row>
    <row r="7" ht="26" customHeight="1">
      <c r="A7" s="23"/>
      <c r="B7" s="23"/>
      <c r="C7" s="23"/>
      <c r="D7" s="27"/>
      <c r="E7" s="27"/>
      <c r="F7" s="27"/>
      <c r="G7" s="13" t="str">
        <f>IF(OR(A7="",O7&lt;&gt;""),"",SUMIF('رسپی'!$A$5:$A$244,A7,'رسپی'!$F$5:$F$244))</f>
      </c>
      <c r="H7" s="14" t="str">
        <f>IF(OR(A7="",O7&lt;&gt;""),"",G7/D7)</f>
      </c>
      <c r="I7" s="13" t="str">
        <f>IF(OR(A7="",O7&lt;&gt;""),"",G7+E7)</f>
      </c>
      <c r="J7" s="13" t="str">
        <f>IF(OR(A7="",O7&lt;&gt;""),"",D7-I7)</f>
      </c>
      <c r="K7" s="26"/>
      <c r="L7" s="13" t="str">
        <f>IF(OR(A7="",O7&lt;&gt;""),"",G7/K7)</f>
      </c>
      <c r="M7" s="13" t="str">
        <f>IF(OR(A7="",O7&lt;&gt;""),"",G7*F7)</f>
      </c>
      <c r="N7" s="13" t="str">
        <f>IF(OR(A7="",O7&lt;&gt;""),"",D7*F7)</f>
      </c>
      <c r="O7" s="4" t="str">
        <f>IF(COUNTA(A7:F7,K7)=0,"",IF(OR(A7="",B7="",NOT(OR(C7="اصلی")),D7&lt;=0,E7&lt;0,F7&lt;0,K7&lt;=0,K7&gt;1),"ورودی ناقص",IF(COUNTIFS($A$5:$A$44,A7,$C$5:$C$44,C7)&gt;1,"غذا و شعبه تکراری",IF(COUNTIF('رسپی'!$A$5:$A$244,A7)=0,"رسپی ندارد",IF(COUNTIFS('رسپی'!$A$5:$A$244,A7,'رسپی'!$H$5:$H$244,"?*")&gt;0,"رسپی نیازمند اصلاح","")))))</f>
      </c>
    </row>
    <row r="8" ht="26" customHeight="1">
      <c r="A8" s="23"/>
      <c r="B8" s="23"/>
      <c r="C8" s="23"/>
      <c r="D8" s="27"/>
      <c r="E8" s="27"/>
      <c r="F8" s="27"/>
      <c r="G8" s="13" t="str">
        <f>IF(OR(A8="",O8&lt;&gt;""),"",SUMIF('رسپی'!$A$5:$A$244,A8,'رسپی'!$F$5:$F$244))</f>
      </c>
      <c r="H8" s="14" t="str">
        <f>IF(OR(A8="",O8&lt;&gt;""),"",G8/D8)</f>
      </c>
      <c r="I8" s="13" t="str">
        <f>IF(OR(A8="",O8&lt;&gt;""),"",G8+E8)</f>
      </c>
      <c r="J8" s="13" t="str">
        <f>IF(OR(A8="",O8&lt;&gt;""),"",D8-I8)</f>
      </c>
      <c r="K8" s="26"/>
      <c r="L8" s="13" t="str">
        <f>IF(OR(A8="",O8&lt;&gt;""),"",G8/K8)</f>
      </c>
      <c r="M8" s="13" t="str">
        <f>IF(OR(A8="",O8&lt;&gt;""),"",G8*F8)</f>
      </c>
      <c r="N8" s="13" t="str">
        <f>IF(OR(A8="",O8&lt;&gt;""),"",D8*F8)</f>
      </c>
      <c r="O8" s="4" t="str">
        <f>IF(COUNTA(A8:F8,K8)=0,"",IF(OR(A8="",B8="",NOT(OR(C8="اصلی")),D8&lt;=0,E8&lt;0,F8&lt;0,K8&lt;=0,K8&gt;1),"ورودی ناقص",IF(COUNTIFS($A$5:$A$44,A8,$C$5:$C$44,C8)&gt;1,"غذا و شعبه تکراری",IF(COUNTIF('رسپی'!$A$5:$A$244,A8)=0,"رسپی ندارد",IF(COUNTIFS('رسپی'!$A$5:$A$244,A8,'رسپی'!$H$5:$H$244,"?*")&gt;0,"رسپی نیازمند اصلاح","")))))</f>
      </c>
    </row>
    <row r="9" ht="26" customHeight="1">
      <c r="A9" s="23"/>
      <c r="B9" s="23"/>
      <c r="C9" s="23"/>
      <c r="D9" s="27"/>
      <c r="E9" s="27"/>
      <c r="F9" s="27"/>
      <c r="G9" s="13" t="str">
        <f>IF(OR(A9="",O9&lt;&gt;""),"",SUMIF('رسپی'!$A$5:$A$244,A9,'رسپی'!$F$5:$F$244))</f>
      </c>
      <c r="H9" s="14" t="str">
        <f>IF(OR(A9="",O9&lt;&gt;""),"",G9/D9)</f>
      </c>
      <c r="I9" s="13" t="str">
        <f>IF(OR(A9="",O9&lt;&gt;""),"",G9+E9)</f>
      </c>
      <c r="J9" s="13" t="str">
        <f>IF(OR(A9="",O9&lt;&gt;""),"",D9-I9)</f>
      </c>
      <c r="K9" s="26"/>
      <c r="L9" s="13" t="str">
        <f>IF(OR(A9="",O9&lt;&gt;""),"",G9/K9)</f>
      </c>
      <c r="M9" s="13" t="str">
        <f>IF(OR(A9="",O9&lt;&gt;""),"",G9*F9)</f>
      </c>
      <c r="N9" s="13" t="str">
        <f>IF(OR(A9="",O9&lt;&gt;""),"",D9*F9)</f>
      </c>
      <c r="O9" s="4" t="str">
        <f>IF(COUNTA(A9:F9,K9)=0,"",IF(OR(A9="",B9="",NOT(OR(C9="اصلی")),D9&lt;=0,E9&lt;0,F9&lt;0,K9&lt;=0,K9&gt;1),"ورودی ناقص",IF(COUNTIFS($A$5:$A$44,A9,$C$5:$C$44,C9)&gt;1,"غذا و شعبه تکراری",IF(COUNTIF('رسپی'!$A$5:$A$244,A9)=0,"رسپی ندارد",IF(COUNTIFS('رسپی'!$A$5:$A$244,A9,'رسپی'!$H$5:$H$244,"?*")&gt;0,"رسپی نیازمند اصلاح","")))))</f>
      </c>
    </row>
    <row r="10" ht="26" customHeight="1">
      <c r="A10" s="23"/>
      <c r="B10" s="23"/>
      <c r="C10" s="23"/>
      <c r="D10" s="27"/>
      <c r="E10" s="27"/>
      <c r="F10" s="27"/>
      <c r="G10" s="13" t="str">
        <f>IF(OR(A10="",O10&lt;&gt;""),"",SUMIF('رسپی'!$A$5:$A$244,A10,'رسپی'!$F$5:$F$244))</f>
      </c>
      <c r="H10" s="14" t="str">
        <f>IF(OR(A10="",O10&lt;&gt;""),"",G10/D10)</f>
      </c>
      <c r="I10" s="13" t="str">
        <f>IF(OR(A10="",O10&lt;&gt;""),"",G10+E10)</f>
      </c>
      <c r="J10" s="13" t="str">
        <f>IF(OR(A10="",O10&lt;&gt;""),"",D10-I10)</f>
      </c>
      <c r="K10" s="26"/>
      <c r="L10" s="13" t="str">
        <f>IF(OR(A10="",O10&lt;&gt;""),"",G10/K10)</f>
      </c>
      <c r="M10" s="13" t="str">
        <f>IF(OR(A10="",O10&lt;&gt;""),"",G10*F10)</f>
      </c>
      <c r="N10" s="13" t="str">
        <f>IF(OR(A10="",O10&lt;&gt;""),"",D10*F10)</f>
      </c>
      <c r="O10" s="4" t="str">
        <f>IF(COUNTA(A10:F10,K10)=0,"",IF(OR(A10="",B10="",NOT(OR(C10="اصلی")),D10&lt;=0,E10&lt;0,F10&lt;0,K10&lt;=0,K10&gt;1),"ورودی ناقص",IF(COUNTIFS($A$5:$A$44,A10,$C$5:$C$44,C10)&gt;1,"غذا و شعبه تکراری",IF(COUNTIF('رسپی'!$A$5:$A$244,A10)=0,"رسپی ندارد",IF(COUNTIFS('رسپی'!$A$5:$A$244,A10,'رسپی'!$H$5:$H$244,"?*")&gt;0,"رسپی نیازمند اصلاح","")))))</f>
      </c>
    </row>
    <row r="11" ht="26" customHeight="1">
      <c r="A11" s="23"/>
      <c r="B11" s="23"/>
      <c r="C11" s="23"/>
      <c r="D11" s="27"/>
      <c r="E11" s="27"/>
      <c r="F11" s="27"/>
      <c r="G11" s="13" t="str">
        <f>IF(OR(A11="",O11&lt;&gt;""),"",SUMIF('رسپی'!$A$5:$A$244,A11,'رسپی'!$F$5:$F$244))</f>
      </c>
      <c r="H11" s="14" t="str">
        <f>IF(OR(A11="",O11&lt;&gt;""),"",G11/D11)</f>
      </c>
      <c r="I11" s="13" t="str">
        <f>IF(OR(A11="",O11&lt;&gt;""),"",G11+E11)</f>
      </c>
      <c r="J11" s="13" t="str">
        <f>IF(OR(A11="",O11&lt;&gt;""),"",D11-I11)</f>
      </c>
      <c r="K11" s="26"/>
      <c r="L11" s="13" t="str">
        <f>IF(OR(A11="",O11&lt;&gt;""),"",G11/K11)</f>
      </c>
      <c r="M11" s="13" t="str">
        <f>IF(OR(A11="",O11&lt;&gt;""),"",G11*F11)</f>
      </c>
      <c r="N11" s="13" t="str">
        <f>IF(OR(A11="",O11&lt;&gt;""),"",D11*F11)</f>
      </c>
      <c r="O11" s="4" t="str">
        <f>IF(COUNTA(A11:F11,K11)=0,"",IF(OR(A11="",B11="",NOT(OR(C11="اصلی")),D11&lt;=0,E11&lt;0,F11&lt;0,K11&lt;=0,K11&gt;1),"ورودی ناقص",IF(COUNTIFS($A$5:$A$44,A11,$C$5:$C$44,C11)&gt;1,"غذا و شعبه تکراری",IF(COUNTIF('رسپی'!$A$5:$A$244,A11)=0,"رسپی ندارد",IF(COUNTIFS('رسپی'!$A$5:$A$244,A11,'رسپی'!$H$5:$H$244,"?*")&gt;0,"رسپی نیازمند اصلاح","")))))</f>
      </c>
    </row>
    <row r="12" ht="26" customHeight="1">
      <c r="A12" s="23"/>
      <c r="B12" s="23"/>
      <c r="C12" s="23"/>
      <c r="D12" s="27"/>
      <c r="E12" s="27"/>
      <c r="F12" s="27"/>
      <c r="G12" s="13" t="str">
        <f>IF(OR(A12="",O12&lt;&gt;""),"",SUMIF('رسپی'!$A$5:$A$244,A12,'رسپی'!$F$5:$F$244))</f>
      </c>
      <c r="H12" s="14" t="str">
        <f>IF(OR(A12="",O12&lt;&gt;""),"",G12/D12)</f>
      </c>
      <c r="I12" s="13" t="str">
        <f>IF(OR(A12="",O12&lt;&gt;""),"",G12+E12)</f>
      </c>
      <c r="J12" s="13" t="str">
        <f>IF(OR(A12="",O12&lt;&gt;""),"",D12-I12)</f>
      </c>
      <c r="K12" s="26"/>
      <c r="L12" s="13" t="str">
        <f>IF(OR(A12="",O12&lt;&gt;""),"",G12/K12)</f>
      </c>
      <c r="M12" s="13" t="str">
        <f>IF(OR(A12="",O12&lt;&gt;""),"",G12*F12)</f>
      </c>
      <c r="N12" s="13" t="str">
        <f>IF(OR(A12="",O12&lt;&gt;""),"",D12*F12)</f>
      </c>
      <c r="O12" s="4" t="str">
        <f>IF(COUNTA(A12:F12,K12)=0,"",IF(OR(A12="",B12="",NOT(OR(C12="اصلی")),D12&lt;=0,E12&lt;0,F12&lt;0,K12&lt;=0,K12&gt;1),"ورودی ناقص",IF(COUNTIFS($A$5:$A$44,A12,$C$5:$C$44,C12)&gt;1,"غذا و شعبه تکراری",IF(COUNTIF('رسپی'!$A$5:$A$244,A12)=0,"رسپی ندارد",IF(COUNTIFS('رسپی'!$A$5:$A$244,A12,'رسپی'!$H$5:$H$244,"?*")&gt;0,"رسپی نیازمند اصلاح","")))))</f>
      </c>
    </row>
    <row r="13" ht="26" customHeight="1">
      <c r="A13" s="23"/>
      <c r="B13" s="23"/>
      <c r="C13" s="23"/>
      <c r="D13" s="27"/>
      <c r="E13" s="27"/>
      <c r="F13" s="27"/>
      <c r="G13" s="13" t="str">
        <f>IF(OR(A13="",O13&lt;&gt;""),"",SUMIF('رسپی'!$A$5:$A$244,A13,'رسپی'!$F$5:$F$244))</f>
      </c>
      <c r="H13" s="14" t="str">
        <f>IF(OR(A13="",O13&lt;&gt;""),"",G13/D13)</f>
      </c>
      <c r="I13" s="13" t="str">
        <f>IF(OR(A13="",O13&lt;&gt;""),"",G13+E13)</f>
      </c>
      <c r="J13" s="13" t="str">
        <f>IF(OR(A13="",O13&lt;&gt;""),"",D13-I13)</f>
      </c>
      <c r="K13" s="26"/>
      <c r="L13" s="13" t="str">
        <f>IF(OR(A13="",O13&lt;&gt;""),"",G13/K13)</f>
      </c>
      <c r="M13" s="13" t="str">
        <f>IF(OR(A13="",O13&lt;&gt;""),"",G13*F13)</f>
      </c>
      <c r="N13" s="13" t="str">
        <f>IF(OR(A13="",O13&lt;&gt;""),"",D13*F13)</f>
      </c>
      <c r="O13" s="4" t="str">
        <f>IF(COUNTA(A13:F13,K13)=0,"",IF(OR(A13="",B13="",NOT(OR(C13="اصلی")),D13&lt;=0,E13&lt;0,F13&lt;0,K13&lt;=0,K13&gt;1),"ورودی ناقص",IF(COUNTIFS($A$5:$A$44,A13,$C$5:$C$44,C13)&gt;1,"غذا و شعبه تکراری",IF(COUNTIF('رسپی'!$A$5:$A$244,A13)=0,"رسپی ندارد",IF(COUNTIFS('رسپی'!$A$5:$A$244,A13,'رسپی'!$H$5:$H$244,"?*")&gt;0,"رسپی نیازمند اصلاح","")))))</f>
      </c>
    </row>
    <row r="14" ht="26" customHeight="1">
      <c r="A14" s="23"/>
      <c r="B14" s="23"/>
      <c r="C14" s="23"/>
      <c r="D14" s="27"/>
      <c r="E14" s="27"/>
      <c r="F14" s="27"/>
      <c r="G14" s="13" t="str">
        <f>IF(OR(A14="",O14&lt;&gt;""),"",SUMIF('رسپی'!$A$5:$A$244,A14,'رسپی'!$F$5:$F$244))</f>
      </c>
      <c r="H14" s="14" t="str">
        <f>IF(OR(A14="",O14&lt;&gt;""),"",G14/D14)</f>
      </c>
      <c r="I14" s="13" t="str">
        <f>IF(OR(A14="",O14&lt;&gt;""),"",G14+E14)</f>
      </c>
      <c r="J14" s="13" t="str">
        <f>IF(OR(A14="",O14&lt;&gt;""),"",D14-I14)</f>
      </c>
      <c r="K14" s="26"/>
      <c r="L14" s="13" t="str">
        <f>IF(OR(A14="",O14&lt;&gt;""),"",G14/K14)</f>
      </c>
      <c r="M14" s="13" t="str">
        <f>IF(OR(A14="",O14&lt;&gt;""),"",G14*F14)</f>
      </c>
      <c r="N14" s="13" t="str">
        <f>IF(OR(A14="",O14&lt;&gt;""),"",D14*F14)</f>
      </c>
      <c r="O14" s="4" t="str">
        <f>IF(COUNTA(A14:F14,K14)=0,"",IF(OR(A14="",B14="",NOT(OR(C14="اصلی")),D14&lt;=0,E14&lt;0,F14&lt;0,K14&lt;=0,K14&gt;1),"ورودی ناقص",IF(COUNTIFS($A$5:$A$44,A14,$C$5:$C$44,C14)&gt;1,"غذا و شعبه تکراری",IF(COUNTIF('رسپی'!$A$5:$A$244,A14)=0,"رسپی ندارد",IF(COUNTIFS('رسپی'!$A$5:$A$244,A14,'رسپی'!$H$5:$H$244,"?*")&gt;0,"رسپی نیازمند اصلاح","")))))</f>
      </c>
    </row>
    <row r="15" ht="26" customHeight="1">
      <c r="A15" s="23"/>
      <c r="B15" s="23"/>
      <c r="C15" s="23"/>
      <c r="D15" s="27"/>
      <c r="E15" s="27"/>
      <c r="F15" s="27"/>
      <c r="G15" s="13" t="str">
        <f>IF(OR(A15="",O15&lt;&gt;""),"",SUMIF('رسپی'!$A$5:$A$244,A15,'رسپی'!$F$5:$F$244))</f>
      </c>
      <c r="H15" s="14" t="str">
        <f>IF(OR(A15="",O15&lt;&gt;""),"",G15/D15)</f>
      </c>
      <c r="I15" s="13" t="str">
        <f>IF(OR(A15="",O15&lt;&gt;""),"",G15+E15)</f>
      </c>
      <c r="J15" s="13" t="str">
        <f>IF(OR(A15="",O15&lt;&gt;""),"",D15-I15)</f>
      </c>
      <c r="K15" s="26"/>
      <c r="L15" s="13" t="str">
        <f>IF(OR(A15="",O15&lt;&gt;""),"",G15/K15)</f>
      </c>
      <c r="M15" s="13" t="str">
        <f>IF(OR(A15="",O15&lt;&gt;""),"",G15*F15)</f>
      </c>
      <c r="N15" s="13" t="str">
        <f>IF(OR(A15="",O15&lt;&gt;""),"",D15*F15)</f>
      </c>
      <c r="O15" s="4" t="str">
        <f>IF(COUNTA(A15:F15,K15)=0,"",IF(OR(A15="",B15="",NOT(OR(C15="اصلی")),D15&lt;=0,E15&lt;0,F15&lt;0,K15&lt;=0,K15&gt;1),"ورودی ناقص",IF(COUNTIFS($A$5:$A$44,A15,$C$5:$C$44,C15)&gt;1,"غذا و شعبه تکراری",IF(COUNTIF('رسپی'!$A$5:$A$244,A15)=0,"رسپی ندارد",IF(COUNTIFS('رسپی'!$A$5:$A$244,A15,'رسپی'!$H$5:$H$244,"?*")&gt;0,"رسپی نیازمند اصلاح","")))))</f>
      </c>
    </row>
    <row r="16" ht="26" customHeight="1">
      <c r="A16" s="23"/>
      <c r="B16" s="23"/>
      <c r="C16" s="23"/>
      <c r="D16" s="27"/>
      <c r="E16" s="27"/>
      <c r="F16" s="27"/>
      <c r="G16" s="13" t="str">
        <f>IF(OR(A16="",O16&lt;&gt;""),"",SUMIF('رسپی'!$A$5:$A$244,A16,'رسپی'!$F$5:$F$244))</f>
      </c>
      <c r="H16" s="14" t="str">
        <f>IF(OR(A16="",O16&lt;&gt;""),"",G16/D16)</f>
      </c>
      <c r="I16" s="13" t="str">
        <f>IF(OR(A16="",O16&lt;&gt;""),"",G16+E16)</f>
      </c>
      <c r="J16" s="13" t="str">
        <f>IF(OR(A16="",O16&lt;&gt;""),"",D16-I16)</f>
      </c>
      <c r="K16" s="26"/>
      <c r="L16" s="13" t="str">
        <f>IF(OR(A16="",O16&lt;&gt;""),"",G16/K16)</f>
      </c>
      <c r="M16" s="13" t="str">
        <f>IF(OR(A16="",O16&lt;&gt;""),"",G16*F16)</f>
      </c>
      <c r="N16" s="13" t="str">
        <f>IF(OR(A16="",O16&lt;&gt;""),"",D16*F16)</f>
      </c>
      <c r="O16" s="4" t="str">
        <f>IF(COUNTA(A16:F16,K16)=0,"",IF(OR(A16="",B16="",NOT(OR(C16="اصلی")),D16&lt;=0,E16&lt;0,F16&lt;0,K16&lt;=0,K16&gt;1),"ورودی ناقص",IF(COUNTIFS($A$5:$A$44,A16,$C$5:$C$44,C16)&gt;1,"غذا و شعبه تکراری",IF(COUNTIF('رسپی'!$A$5:$A$244,A16)=0,"رسپی ندارد",IF(COUNTIFS('رسپی'!$A$5:$A$244,A16,'رسپی'!$H$5:$H$244,"?*")&gt;0,"رسپی نیازمند اصلاح","")))))</f>
      </c>
    </row>
    <row r="17" ht="26" customHeight="1">
      <c r="A17" s="23"/>
      <c r="B17" s="23"/>
      <c r="C17" s="23"/>
      <c r="D17" s="27"/>
      <c r="E17" s="27"/>
      <c r="F17" s="27"/>
      <c r="G17" s="13" t="str">
        <f>IF(OR(A17="",O17&lt;&gt;""),"",SUMIF('رسپی'!$A$5:$A$244,A17,'رسپی'!$F$5:$F$244))</f>
      </c>
      <c r="H17" s="14" t="str">
        <f>IF(OR(A17="",O17&lt;&gt;""),"",G17/D17)</f>
      </c>
      <c r="I17" s="13" t="str">
        <f>IF(OR(A17="",O17&lt;&gt;""),"",G17+E17)</f>
      </c>
      <c r="J17" s="13" t="str">
        <f>IF(OR(A17="",O17&lt;&gt;""),"",D17-I17)</f>
      </c>
      <c r="K17" s="26"/>
      <c r="L17" s="13" t="str">
        <f>IF(OR(A17="",O17&lt;&gt;""),"",G17/K17)</f>
      </c>
      <c r="M17" s="13" t="str">
        <f>IF(OR(A17="",O17&lt;&gt;""),"",G17*F17)</f>
      </c>
      <c r="N17" s="13" t="str">
        <f>IF(OR(A17="",O17&lt;&gt;""),"",D17*F17)</f>
      </c>
      <c r="O17" s="4" t="str">
        <f>IF(COUNTA(A17:F17,K17)=0,"",IF(OR(A17="",B17="",NOT(OR(C17="اصلی")),D17&lt;=0,E17&lt;0,F17&lt;0,K17&lt;=0,K17&gt;1),"ورودی ناقص",IF(COUNTIFS($A$5:$A$44,A17,$C$5:$C$44,C17)&gt;1,"غذا و شعبه تکراری",IF(COUNTIF('رسپی'!$A$5:$A$244,A17)=0,"رسپی ندارد",IF(COUNTIFS('رسپی'!$A$5:$A$244,A17,'رسپی'!$H$5:$H$244,"?*")&gt;0,"رسپی نیازمند اصلاح","")))))</f>
      </c>
    </row>
    <row r="18" ht="26" customHeight="1">
      <c r="A18" s="23"/>
      <c r="B18" s="23"/>
      <c r="C18" s="23"/>
      <c r="D18" s="27"/>
      <c r="E18" s="27"/>
      <c r="F18" s="27"/>
      <c r="G18" s="13" t="str">
        <f>IF(OR(A18="",O18&lt;&gt;""),"",SUMIF('رسپی'!$A$5:$A$244,A18,'رسپی'!$F$5:$F$244))</f>
      </c>
      <c r="H18" s="14" t="str">
        <f>IF(OR(A18="",O18&lt;&gt;""),"",G18/D18)</f>
      </c>
      <c r="I18" s="13" t="str">
        <f>IF(OR(A18="",O18&lt;&gt;""),"",G18+E18)</f>
      </c>
      <c r="J18" s="13" t="str">
        <f>IF(OR(A18="",O18&lt;&gt;""),"",D18-I18)</f>
      </c>
      <c r="K18" s="26"/>
      <c r="L18" s="13" t="str">
        <f>IF(OR(A18="",O18&lt;&gt;""),"",G18/K18)</f>
      </c>
      <c r="M18" s="13" t="str">
        <f>IF(OR(A18="",O18&lt;&gt;""),"",G18*F18)</f>
      </c>
      <c r="N18" s="13" t="str">
        <f>IF(OR(A18="",O18&lt;&gt;""),"",D18*F18)</f>
      </c>
      <c r="O18" s="4" t="str">
        <f>IF(COUNTA(A18:F18,K18)=0,"",IF(OR(A18="",B18="",NOT(OR(C18="اصلی")),D18&lt;=0,E18&lt;0,F18&lt;0,K18&lt;=0,K18&gt;1),"ورودی ناقص",IF(COUNTIFS($A$5:$A$44,A18,$C$5:$C$44,C18)&gt;1,"غذا و شعبه تکراری",IF(COUNTIF('رسپی'!$A$5:$A$244,A18)=0,"رسپی ندارد",IF(COUNTIFS('رسپی'!$A$5:$A$244,A18,'رسپی'!$H$5:$H$244,"?*")&gt;0,"رسپی نیازمند اصلاح","")))))</f>
      </c>
    </row>
    <row r="19" ht="26" customHeight="1">
      <c r="A19" s="23"/>
      <c r="B19" s="23"/>
      <c r="C19" s="23"/>
      <c r="D19" s="27"/>
      <c r="E19" s="27"/>
      <c r="F19" s="27"/>
      <c r="G19" s="13" t="str">
        <f>IF(OR(A19="",O19&lt;&gt;""),"",SUMIF('رسپی'!$A$5:$A$244,A19,'رسپی'!$F$5:$F$244))</f>
      </c>
      <c r="H19" s="14" t="str">
        <f>IF(OR(A19="",O19&lt;&gt;""),"",G19/D19)</f>
      </c>
      <c r="I19" s="13" t="str">
        <f>IF(OR(A19="",O19&lt;&gt;""),"",G19+E19)</f>
      </c>
      <c r="J19" s="13" t="str">
        <f>IF(OR(A19="",O19&lt;&gt;""),"",D19-I19)</f>
      </c>
      <c r="K19" s="26"/>
      <c r="L19" s="13" t="str">
        <f>IF(OR(A19="",O19&lt;&gt;""),"",G19/K19)</f>
      </c>
      <c r="M19" s="13" t="str">
        <f>IF(OR(A19="",O19&lt;&gt;""),"",G19*F19)</f>
      </c>
      <c r="N19" s="13" t="str">
        <f>IF(OR(A19="",O19&lt;&gt;""),"",D19*F19)</f>
      </c>
      <c r="O19" s="4" t="str">
        <f>IF(COUNTA(A19:F19,K19)=0,"",IF(OR(A19="",B19="",NOT(OR(C19="اصلی")),D19&lt;=0,E19&lt;0,F19&lt;0,K19&lt;=0,K19&gt;1),"ورودی ناقص",IF(COUNTIFS($A$5:$A$44,A19,$C$5:$C$44,C19)&gt;1,"غذا و شعبه تکراری",IF(COUNTIF('رسپی'!$A$5:$A$244,A19)=0,"رسپی ندارد",IF(COUNTIFS('رسپی'!$A$5:$A$244,A19,'رسپی'!$H$5:$H$244,"?*")&gt;0,"رسپی نیازمند اصلاح","")))))</f>
      </c>
    </row>
    <row r="20" ht="26" customHeight="1">
      <c r="A20" s="23"/>
      <c r="B20" s="23"/>
      <c r="C20" s="23"/>
      <c r="D20" s="27"/>
      <c r="E20" s="27"/>
      <c r="F20" s="27"/>
      <c r="G20" s="13" t="str">
        <f>IF(OR(A20="",O20&lt;&gt;""),"",SUMIF('رسپی'!$A$5:$A$244,A20,'رسپی'!$F$5:$F$244))</f>
      </c>
      <c r="H20" s="14" t="str">
        <f>IF(OR(A20="",O20&lt;&gt;""),"",G20/D20)</f>
      </c>
      <c r="I20" s="13" t="str">
        <f>IF(OR(A20="",O20&lt;&gt;""),"",G20+E20)</f>
      </c>
      <c r="J20" s="13" t="str">
        <f>IF(OR(A20="",O20&lt;&gt;""),"",D20-I20)</f>
      </c>
      <c r="K20" s="26"/>
      <c r="L20" s="13" t="str">
        <f>IF(OR(A20="",O20&lt;&gt;""),"",G20/K20)</f>
      </c>
      <c r="M20" s="13" t="str">
        <f>IF(OR(A20="",O20&lt;&gt;""),"",G20*F20)</f>
      </c>
      <c r="N20" s="13" t="str">
        <f>IF(OR(A20="",O20&lt;&gt;""),"",D20*F20)</f>
      </c>
      <c r="O20" s="4" t="str">
        <f>IF(COUNTA(A20:F20,K20)=0,"",IF(OR(A20="",B20="",NOT(OR(C20="اصلی")),D20&lt;=0,E20&lt;0,F20&lt;0,K20&lt;=0,K20&gt;1),"ورودی ناقص",IF(COUNTIFS($A$5:$A$44,A20,$C$5:$C$44,C20)&gt;1,"غذا و شعبه تکراری",IF(COUNTIF('رسپی'!$A$5:$A$244,A20)=0,"رسپی ندارد",IF(COUNTIFS('رسپی'!$A$5:$A$244,A20,'رسپی'!$H$5:$H$244,"?*")&gt;0,"رسپی نیازمند اصلاح","")))))</f>
      </c>
    </row>
    <row r="21" ht="26" customHeight="1">
      <c r="A21" s="23"/>
      <c r="B21" s="23"/>
      <c r="C21" s="23"/>
      <c r="D21" s="27"/>
      <c r="E21" s="27"/>
      <c r="F21" s="27"/>
      <c r="G21" s="13" t="str">
        <f>IF(OR(A21="",O21&lt;&gt;""),"",SUMIF('رسپی'!$A$5:$A$244,A21,'رسپی'!$F$5:$F$244))</f>
      </c>
      <c r="H21" s="14" t="str">
        <f>IF(OR(A21="",O21&lt;&gt;""),"",G21/D21)</f>
      </c>
      <c r="I21" s="13" t="str">
        <f>IF(OR(A21="",O21&lt;&gt;""),"",G21+E21)</f>
      </c>
      <c r="J21" s="13" t="str">
        <f>IF(OR(A21="",O21&lt;&gt;""),"",D21-I21)</f>
      </c>
      <c r="K21" s="26"/>
      <c r="L21" s="13" t="str">
        <f>IF(OR(A21="",O21&lt;&gt;""),"",G21/K21)</f>
      </c>
      <c r="M21" s="13" t="str">
        <f>IF(OR(A21="",O21&lt;&gt;""),"",G21*F21)</f>
      </c>
      <c r="N21" s="13" t="str">
        <f>IF(OR(A21="",O21&lt;&gt;""),"",D21*F21)</f>
      </c>
      <c r="O21" s="4" t="str">
        <f>IF(COUNTA(A21:F21,K21)=0,"",IF(OR(A21="",B21="",NOT(OR(C21="اصلی")),D21&lt;=0,E21&lt;0,F21&lt;0,K21&lt;=0,K21&gt;1),"ورودی ناقص",IF(COUNTIFS($A$5:$A$44,A21,$C$5:$C$44,C21)&gt;1,"غذا و شعبه تکراری",IF(COUNTIF('رسپی'!$A$5:$A$244,A21)=0,"رسپی ندارد",IF(COUNTIFS('رسپی'!$A$5:$A$244,A21,'رسپی'!$H$5:$H$244,"?*")&gt;0,"رسپی نیازمند اصلاح","")))))</f>
      </c>
    </row>
    <row r="22" ht="26" customHeight="1">
      <c r="A22" s="23"/>
      <c r="B22" s="23"/>
      <c r="C22" s="23"/>
      <c r="D22" s="27"/>
      <c r="E22" s="27"/>
      <c r="F22" s="27"/>
      <c r="G22" s="13" t="str">
        <f>IF(OR(A22="",O22&lt;&gt;""),"",SUMIF('رسپی'!$A$5:$A$244,A22,'رسپی'!$F$5:$F$244))</f>
      </c>
      <c r="H22" s="14" t="str">
        <f>IF(OR(A22="",O22&lt;&gt;""),"",G22/D22)</f>
      </c>
      <c r="I22" s="13" t="str">
        <f>IF(OR(A22="",O22&lt;&gt;""),"",G22+E22)</f>
      </c>
      <c r="J22" s="13" t="str">
        <f>IF(OR(A22="",O22&lt;&gt;""),"",D22-I22)</f>
      </c>
      <c r="K22" s="26"/>
      <c r="L22" s="13" t="str">
        <f>IF(OR(A22="",O22&lt;&gt;""),"",G22/K22)</f>
      </c>
      <c r="M22" s="13" t="str">
        <f>IF(OR(A22="",O22&lt;&gt;""),"",G22*F22)</f>
      </c>
      <c r="N22" s="13" t="str">
        <f>IF(OR(A22="",O22&lt;&gt;""),"",D22*F22)</f>
      </c>
      <c r="O22" s="4" t="str">
        <f>IF(COUNTA(A22:F22,K22)=0,"",IF(OR(A22="",B22="",NOT(OR(C22="اصلی")),D22&lt;=0,E22&lt;0,F22&lt;0,K22&lt;=0,K22&gt;1),"ورودی ناقص",IF(COUNTIFS($A$5:$A$44,A22,$C$5:$C$44,C22)&gt;1,"غذا و شعبه تکراری",IF(COUNTIF('رسپی'!$A$5:$A$244,A22)=0,"رسپی ندارد",IF(COUNTIFS('رسپی'!$A$5:$A$244,A22,'رسپی'!$H$5:$H$244,"?*")&gt;0,"رسپی نیازمند اصلاح","")))))</f>
      </c>
    </row>
    <row r="23" ht="26" customHeight="1">
      <c r="A23" s="23"/>
      <c r="B23" s="23"/>
      <c r="C23" s="23"/>
      <c r="D23" s="27"/>
      <c r="E23" s="27"/>
      <c r="F23" s="27"/>
      <c r="G23" s="13" t="str">
        <f>IF(OR(A23="",O23&lt;&gt;""),"",SUMIF('رسپی'!$A$5:$A$244,A23,'رسپی'!$F$5:$F$244))</f>
      </c>
      <c r="H23" s="14" t="str">
        <f>IF(OR(A23="",O23&lt;&gt;""),"",G23/D23)</f>
      </c>
      <c r="I23" s="13" t="str">
        <f>IF(OR(A23="",O23&lt;&gt;""),"",G23+E23)</f>
      </c>
      <c r="J23" s="13" t="str">
        <f>IF(OR(A23="",O23&lt;&gt;""),"",D23-I23)</f>
      </c>
      <c r="K23" s="26"/>
      <c r="L23" s="13" t="str">
        <f>IF(OR(A23="",O23&lt;&gt;""),"",G23/K23)</f>
      </c>
      <c r="M23" s="13" t="str">
        <f>IF(OR(A23="",O23&lt;&gt;""),"",G23*F23)</f>
      </c>
      <c r="N23" s="13" t="str">
        <f>IF(OR(A23="",O23&lt;&gt;""),"",D23*F23)</f>
      </c>
      <c r="O23" s="4" t="str">
        <f>IF(COUNTA(A23:F23,K23)=0,"",IF(OR(A23="",B23="",NOT(OR(C23="اصلی")),D23&lt;=0,E23&lt;0,F23&lt;0,K23&lt;=0,K23&gt;1),"ورودی ناقص",IF(COUNTIFS($A$5:$A$44,A23,$C$5:$C$44,C23)&gt;1,"غذا و شعبه تکراری",IF(COUNTIF('رسپی'!$A$5:$A$244,A23)=0,"رسپی ندارد",IF(COUNTIFS('رسپی'!$A$5:$A$244,A23,'رسپی'!$H$5:$H$244,"?*")&gt;0,"رسپی نیازمند اصلاح","")))))</f>
      </c>
    </row>
    <row r="24" ht="26" customHeight="1">
      <c r="A24" s="23"/>
      <c r="B24" s="23"/>
      <c r="C24" s="23"/>
      <c r="D24" s="27"/>
      <c r="E24" s="27"/>
      <c r="F24" s="27"/>
      <c r="G24" s="13" t="str">
        <f>IF(OR(A24="",O24&lt;&gt;""),"",SUMIF('رسپی'!$A$5:$A$244,A24,'رسپی'!$F$5:$F$244))</f>
      </c>
      <c r="H24" s="14" t="str">
        <f>IF(OR(A24="",O24&lt;&gt;""),"",G24/D24)</f>
      </c>
      <c r="I24" s="13" t="str">
        <f>IF(OR(A24="",O24&lt;&gt;""),"",G24+E24)</f>
      </c>
      <c r="J24" s="13" t="str">
        <f>IF(OR(A24="",O24&lt;&gt;""),"",D24-I24)</f>
      </c>
      <c r="K24" s="26"/>
      <c r="L24" s="13" t="str">
        <f>IF(OR(A24="",O24&lt;&gt;""),"",G24/K24)</f>
      </c>
      <c r="M24" s="13" t="str">
        <f>IF(OR(A24="",O24&lt;&gt;""),"",G24*F24)</f>
      </c>
      <c r="N24" s="13" t="str">
        <f>IF(OR(A24="",O24&lt;&gt;""),"",D24*F24)</f>
      </c>
      <c r="O24" s="4" t="str">
        <f>IF(COUNTA(A24:F24,K24)=0,"",IF(OR(A24="",B24="",NOT(OR(C24="اصلی")),D24&lt;=0,E24&lt;0,F24&lt;0,K24&lt;=0,K24&gt;1),"ورودی ناقص",IF(COUNTIFS($A$5:$A$44,A24,$C$5:$C$44,C24)&gt;1,"غذا و شعبه تکراری",IF(COUNTIF('رسپی'!$A$5:$A$244,A24)=0,"رسپی ندارد",IF(COUNTIFS('رسپی'!$A$5:$A$244,A24,'رسپی'!$H$5:$H$244,"?*")&gt;0,"رسپی نیازمند اصلاح","")))))</f>
      </c>
    </row>
    <row r="25" ht="26" customHeight="1">
      <c r="A25" s="23"/>
      <c r="B25" s="23"/>
      <c r="C25" s="23"/>
      <c r="D25" s="27"/>
      <c r="E25" s="27"/>
      <c r="F25" s="27"/>
      <c r="G25" s="13" t="str">
        <f>IF(OR(A25="",O25&lt;&gt;""),"",SUMIF('رسپی'!$A$5:$A$244,A25,'رسپی'!$F$5:$F$244))</f>
      </c>
      <c r="H25" s="14" t="str">
        <f>IF(OR(A25="",O25&lt;&gt;""),"",G25/D25)</f>
      </c>
      <c r="I25" s="13" t="str">
        <f>IF(OR(A25="",O25&lt;&gt;""),"",G25+E25)</f>
      </c>
      <c r="J25" s="13" t="str">
        <f>IF(OR(A25="",O25&lt;&gt;""),"",D25-I25)</f>
      </c>
      <c r="K25" s="26"/>
      <c r="L25" s="13" t="str">
        <f>IF(OR(A25="",O25&lt;&gt;""),"",G25/K25)</f>
      </c>
      <c r="M25" s="13" t="str">
        <f>IF(OR(A25="",O25&lt;&gt;""),"",G25*F25)</f>
      </c>
      <c r="N25" s="13" t="str">
        <f>IF(OR(A25="",O25&lt;&gt;""),"",D25*F25)</f>
      </c>
      <c r="O25" s="4" t="str">
        <f>IF(COUNTA(A25:F25,K25)=0,"",IF(OR(A25="",B25="",NOT(OR(C25="اصلی")),D25&lt;=0,E25&lt;0,F25&lt;0,K25&lt;=0,K25&gt;1),"ورودی ناقص",IF(COUNTIFS($A$5:$A$44,A25,$C$5:$C$44,C25)&gt;1,"غذا و شعبه تکراری",IF(COUNTIF('رسپی'!$A$5:$A$244,A25)=0,"رسپی ندارد",IF(COUNTIFS('رسپی'!$A$5:$A$244,A25,'رسپی'!$H$5:$H$244,"?*")&gt;0,"رسپی نیازمند اصلاح","")))))</f>
      </c>
    </row>
    <row r="26" ht="26" customHeight="1">
      <c r="A26" s="23"/>
      <c r="B26" s="23"/>
      <c r="C26" s="23"/>
      <c r="D26" s="27"/>
      <c r="E26" s="27"/>
      <c r="F26" s="27"/>
      <c r="G26" s="13" t="str">
        <f>IF(OR(A26="",O26&lt;&gt;""),"",SUMIF('رسپی'!$A$5:$A$244,A26,'رسپی'!$F$5:$F$244))</f>
      </c>
      <c r="H26" s="14" t="str">
        <f>IF(OR(A26="",O26&lt;&gt;""),"",G26/D26)</f>
      </c>
      <c r="I26" s="13" t="str">
        <f>IF(OR(A26="",O26&lt;&gt;""),"",G26+E26)</f>
      </c>
      <c r="J26" s="13" t="str">
        <f>IF(OR(A26="",O26&lt;&gt;""),"",D26-I26)</f>
      </c>
      <c r="K26" s="26"/>
      <c r="L26" s="13" t="str">
        <f>IF(OR(A26="",O26&lt;&gt;""),"",G26/K26)</f>
      </c>
      <c r="M26" s="13" t="str">
        <f>IF(OR(A26="",O26&lt;&gt;""),"",G26*F26)</f>
      </c>
      <c r="N26" s="13" t="str">
        <f>IF(OR(A26="",O26&lt;&gt;""),"",D26*F26)</f>
      </c>
      <c r="O26" s="4" t="str">
        <f>IF(COUNTA(A26:F26,K26)=0,"",IF(OR(A26="",B26="",NOT(OR(C26="اصلی")),D26&lt;=0,E26&lt;0,F26&lt;0,K26&lt;=0,K26&gt;1),"ورودی ناقص",IF(COUNTIFS($A$5:$A$44,A26,$C$5:$C$44,C26)&gt;1,"غذا و شعبه تکراری",IF(COUNTIF('رسپی'!$A$5:$A$244,A26)=0,"رسپی ندارد",IF(COUNTIFS('رسپی'!$A$5:$A$244,A26,'رسپی'!$H$5:$H$244,"?*")&gt;0,"رسپی نیازمند اصلاح","")))))</f>
      </c>
    </row>
    <row r="27" ht="26" customHeight="1">
      <c r="A27" s="23"/>
      <c r="B27" s="23"/>
      <c r="C27" s="23"/>
      <c r="D27" s="27"/>
      <c r="E27" s="27"/>
      <c r="F27" s="27"/>
      <c r="G27" s="13" t="str">
        <f>IF(OR(A27="",O27&lt;&gt;""),"",SUMIF('رسپی'!$A$5:$A$244,A27,'رسپی'!$F$5:$F$244))</f>
      </c>
      <c r="H27" s="14" t="str">
        <f>IF(OR(A27="",O27&lt;&gt;""),"",G27/D27)</f>
      </c>
      <c r="I27" s="13" t="str">
        <f>IF(OR(A27="",O27&lt;&gt;""),"",G27+E27)</f>
      </c>
      <c r="J27" s="13" t="str">
        <f>IF(OR(A27="",O27&lt;&gt;""),"",D27-I27)</f>
      </c>
      <c r="K27" s="26"/>
      <c r="L27" s="13" t="str">
        <f>IF(OR(A27="",O27&lt;&gt;""),"",G27/K27)</f>
      </c>
      <c r="M27" s="13" t="str">
        <f>IF(OR(A27="",O27&lt;&gt;""),"",G27*F27)</f>
      </c>
      <c r="N27" s="13" t="str">
        <f>IF(OR(A27="",O27&lt;&gt;""),"",D27*F27)</f>
      </c>
      <c r="O27" s="4" t="str">
        <f>IF(COUNTA(A27:F27,K27)=0,"",IF(OR(A27="",B27="",NOT(OR(C27="اصلی")),D27&lt;=0,E27&lt;0,F27&lt;0,K27&lt;=0,K27&gt;1),"ورودی ناقص",IF(COUNTIFS($A$5:$A$44,A27,$C$5:$C$44,C27)&gt;1,"غذا و شعبه تکراری",IF(COUNTIF('رسپی'!$A$5:$A$244,A27)=0,"رسپی ندارد",IF(COUNTIFS('رسپی'!$A$5:$A$244,A27,'رسپی'!$H$5:$H$244,"?*")&gt;0,"رسپی نیازمند اصلاح","")))))</f>
      </c>
    </row>
    <row r="28" ht="26" customHeight="1">
      <c r="A28" s="23"/>
      <c r="B28" s="23"/>
      <c r="C28" s="23"/>
      <c r="D28" s="27"/>
      <c r="E28" s="27"/>
      <c r="F28" s="27"/>
      <c r="G28" s="13" t="str">
        <f>IF(OR(A28="",O28&lt;&gt;""),"",SUMIF('رسپی'!$A$5:$A$244,A28,'رسپی'!$F$5:$F$244))</f>
      </c>
      <c r="H28" s="14" t="str">
        <f>IF(OR(A28="",O28&lt;&gt;""),"",G28/D28)</f>
      </c>
      <c r="I28" s="13" t="str">
        <f>IF(OR(A28="",O28&lt;&gt;""),"",G28+E28)</f>
      </c>
      <c r="J28" s="13" t="str">
        <f>IF(OR(A28="",O28&lt;&gt;""),"",D28-I28)</f>
      </c>
      <c r="K28" s="26"/>
      <c r="L28" s="13" t="str">
        <f>IF(OR(A28="",O28&lt;&gt;""),"",G28/K28)</f>
      </c>
      <c r="M28" s="13" t="str">
        <f>IF(OR(A28="",O28&lt;&gt;""),"",G28*F28)</f>
      </c>
      <c r="N28" s="13" t="str">
        <f>IF(OR(A28="",O28&lt;&gt;""),"",D28*F28)</f>
      </c>
      <c r="O28" s="4" t="str">
        <f>IF(COUNTA(A28:F28,K28)=0,"",IF(OR(A28="",B28="",NOT(OR(C28="اصلی")),D28&lt;=0,E28&lt;0,F28&lt;0,K28&lt;=0,K28&gt;1),"ورودی ناقص",IF(COUNTIFS($A$5:$A$44,A28,$C$5:$C$44,C28)&gt;1,"غذا و شعبه تکراری",IF(COUNTIF('رسپی'!$A$5:$A$244,A28)=0,"رسپی ندارد",IF(COUNTIFS('رسپی'!$A$5:$A$244,A28,'رسپی'!$H$5:$H$244,"?*")&gt;0,"رسپی نیازمند اصلاح","")))))</f>
      </c>
    </row>
    <row r="29" ht="26" customHeight="1">
      <c r="A29" s="23"/>
      <c r="B29" s="23"/>
      <c r="C29" s="23"/>
      <c r="D29" s="27"/>
      <c r="E29" s="27"/>
      <c r="F29" s="27"/>
      <c r="G29" s="13" t="str">
        <f>IF(OR(A29="",O29&lt;&gt;""),"",SUMIF('رسپی'!$A$5:$A$244,A29,'رسپی'!$F$5:$F$244))</f>
      </c>
      <c r="H29" s="14" t="str">
        <f>IF(OR(A29="",O29&lt;&gt;""),"",G29/D29)</f>
      </c>
      <c r="I29" s="13" t="str">
        <f>IF(OR(A29="",O29&lt;&gt;""),"",G29+E29)</f>
      </c>
      <c r="J29" s="13" t="str">
        <f>IF(OR(A29="",O29&lt;&gt;""),"",D29-I29)</f>
      </c>
      <c r="K29" s="26"/>
      <c r="L29" s="13" t="str">
        <f>IF(OR(A29="",O29&lt;&gt;""),"",G29/K29)</f>
      </c>
      <c r="M29" s="13" t="str">
        <f>IF(OR(A29="",O29&lt;&gt;""),"",G29*F29)</f>
      </c>
      <c r="N29" s="13" t="str">
        <f>IF(OR(A29="",O29&lt;&gt;""),"",D29*F29)</f>
      </c>
      <c r="O29" s="4" t="str">
        <f>IF(COUNTA(A29:F29,K29)=0,"",IF(OR(A29="",B29="",NOT(OR(C29="اصلی")),D29&lt;=0,E29&lt;0,F29&lt;0,K29&lt;=0,K29&gt;1),"ورودی ناقص",IF(COUNTIFS($A$5:$A$44,A29,$C$5:$C$44,C29)&gt;1,"غذا و شعبه تکراری",IF(COUNTIF('رسپی'!$A$5:$A$244,A29)=0,"رسپی ندارد",IF(COUNTIFS('رسپی'!$A$5:$A$244,A29,'رسپی'!$H$5:$H$244,"?*")&gt;0,"رسپی نیازمند اصلاح","")))))</f>
      </c>
    </row>
    <row r="30" ht="26" customHeight="1">
      <c r="A30" s="23"/>
      <c r="B30" s="23"/>
      <c r="C30" s="23"/>
      <c r="D30" s="27"/>
      <c r="E30" s="27"/>
      <c r="F30" s="27"/>
      <c r="G30" s="13" t="str">
        <f>IF(OR(A30="",O30&lt;&gt;""),"",SUMIF('رسپی'!$A$5:$A$244,A30,'رسپی'!$F$5:$F$244))</f>
      </c>
      <c r="H30" s="14" t="str">
        <f>IF(OR(A30="",O30&lt;&gt;""),"",G30/D30)</f>
      </c>
      <c r="I30" s="13" t="str">
        <f>IF(OR(A30="",O30&lt;&gt;""),"",G30+E30)</f>
      </c>
      <c r="J30" s="13" t="str">
        <f>IF(OR(A30="",O30&lt;&gt;""),"",D30-I30)</f>
      </c>
      <c r="K30" s="26"/>
      <c r="L30" s="13" t="str">
        <f>IF(OR(A30="",O30&lt;&gt;""),"",G30/K30)</f>
      </c>
      <c r="M30" s="13" t="str">
        <f>IF(OR(A30="",O30&lt;&gt;""),"",G30*F30)</f>
      </c>
      <c r="N30" s="13" t="str">
        <f>IF(OR(A30="",O30&lt;&gt;""),"",D30*F30)</f>
      </c>
      <c r="O30" s="4" t="str">
        <f>IF(COUNTA(A30:F30,K30)=0,"",IF(OR(A30="",B30="",NOT(OR(C30="اصلی")),D30&lt;=0,E30&lt;0,F30&lt;0,K30&lt;=0,K30&gt;1),"ورودی ناقص",IF(COUNTIFS($A$5:$A$44,A30,$C$5:$C$44,C30)&gt;1,"غذا و شعبه تکراری",IF(COUNTIF('رسپی'!$A$5:$A$244,A30)=0,"رسپی ندارد",IF(COUNTIFS('رسپی'!$A$5:$A$244,A30,'رسپی'!$H$5:$H$244,"?*")&gt;0,"رسپی نیازمند اصلاح","")))))</f>
      </c>
    </row>
    <row r="31" ht="26" customHeight="1">
      <c r="A31" s="23"/>
      <c r="B31" s="23"/>
      <c r="C31" s="23"/>
      <c r="D31" s="27"/>
      <c r="E31" s="27"/>
      <c r="F31" s="27"/>
      <c r="G31" s="13" t="str">
        <f>IF(OR(A31="",O31&lt;&gt;""),"",SUMIF('رسپی'!$A$5:$A$244,A31,'رسپی'!$F$5:$F$244))</f>
      </c>
      <c r="H31" s="14" t="str">
        <f>IF(OR(A31="",O31&lt;&gt;""),"",G31/D31)</f>
      </c>
      <c r="I31" s="13" t="str">
        <f>IF(OR(A31="",O31&lt;&gt;""),"",G31+E31)</f>
      </c>
      <c r="J31" s="13" t="str">
        <f>IF(OR(A31="",O31&lt;&gt;""),"",D31-I31)</f>
      </c>
      <c r="K31" s="26"/>
      <c r="L31" s="13" t="str">
        <f>IF(OR(A31="",O31&lt;&gt;""),"",G31/K31)</f>
      </c>
      <c r="M31" s="13" t="str">
        <f>IF(OR(A31="",O31&lt;&gt;""),"",G31*F31)</f>
      </c>
      <c r="N31" s="13" t="str">
        <f>IF(OR(A31="",O31&lt;&gt;""),"",D31*F31)</f>
      </c>
      <c r="O31" s="4" t="str">
        <f>IF(COUNTA(A31:F31,K31)=0,"",IF(OR(A31="",B31="",NOT(OR(C31="اصلی")),D31&lt;=0,E31&lt;0,F31&lt;0,K31&lt;=0,K31&gt;1),"ورودی ناقص",IF(COUNTIFS($A$5:$A$44,A31,$C$5:$C$44,C31)&gt;1,"غذا و شعبه تکراری",IF(COUNTIF('رسپی'!$A$5:$A$244,A31)=0,"رسپی ندارد",IF(COUNTIFS('رسپی'!$A$5:$A$244,A31,'رسپی'!$H$5:$H$244,"?*")&gt;0,"رسپی نیازمند اصلاح","")))))</f>
      </c>
    </row>
    <row r="32" ht="26" customHeight="1">
      <c r="A32" s="23"/>
      <c r="B32" s="23"/>
      <c r="C32" s="23"/>
      <c r="D32" s="27"/>
      <c r="E32" s="27"/>
      <c r="F32" s="27"/>
      <c r="G32" s="13" t="str">
        <f>IF(OR(A32="",O32&lt;&gt;""),"",SUMIF('رسپی'!$A$5:$A$244,A32,'رسپی'!$F$5:$F$244))</f>
      </c>
      <c r="H32" s="14" t="str">
        <f>IF(OR(A32="",O32&lt;&gt;""),"",G32/D32)</f>
      </c>
      <c r="I32" s="13" t="str">
        <f>IF(OR(A32="",O32&lt;&gt;""),"",G32+E32)</f>
      </c>
      <c r="J32" s="13" t="str">
        <f>IF(OR(A32="",O32&lt;&gt;""),"",D32-I32)</f>
      </c>
      <c r="K32" s="26"/>
      <c r="L32" s="13" t="str">
        <f>IF(OR(A32="",O32&lt;&gt;""),"",G32/K32)</f>
      </c>
      <c r="M32" s="13" t="str">
        <f>IF(OR(A32="",O32&lt;&gt;""),"",G32*F32)</f>
      </c>
      <c r="N32" s="13" t="str">
        <f>IF(OR(A32="",O32&lt;&gt;""),"",D32*F32)</f>
      </c>
      <c r="O32" s="4" t="str">
        <f>IF(COUNTA(A32:F32,K32)=0,"",IF(OR(A32="",B32="",NOT(OR(C32="اصلی")),D32&lt;=0,E32&lt;0,F32&lt;0,K32&lt;=0,K32&gt;1),"ورودی ناقص",IF(COUNTIFS($A$5:$A$44,A32,$C$5:$C$44,C32)&gt;1,"غذا و شعبه تکراری",IF(COUNTIF('رسپی'!$A$5:$A$244,A32)=0,"رسپی ندارد",IF(COUNTIFS('رسپی'!$A$5:$A$244,A32,'رسپی'!$H$5:$H$244,"?*")&gt;0,"رسپی نیازمند اصلاح","")))))</f>
      </c>
    </row>
    <row r="33" ht="26" customHeight="1">
      <c r="A33" s="23"/>
      <c r="B33" s="23"/>
      <c r="C33" s="23"/>
      <c r="D33" s="27"/>
      <c r="E33" s="27"/>
      <c r="F33" s="27"/>
      <c r="G33" s="13" t="str">
        <f>IF(OR(A33="",O33&lt;&gt;""),"",SUMIF('رسپی'!$A$5:$A$244,A33,'رسپی'!$F$5:$F$244))</f>
      </c>
      <c r="H33" s="14" t="str">
        <f>IF(OR(A33="",O33&lt;&gt;""),"",G33/D33)</f>
      </c>
      <c r="I33" s="13" t="str">
        <f>IF(OR(A33="",O33&lt;&gt;""),"",G33+E33)</f>
      </c>
      <c r="J33" s="13" t="str">
        <f>IF(OR(A33="",O33&lt;&gt;""),"",D33-I33)</f>
      </c>
      <c r="K33" s="26"/>
      <c r="L33" s="13" t="str">
        <f>IF(OR(A33="",O33&lt;&gt;""),"",G33/K33)</f>
      </c>
      <c r="M33" s="13" t="str">
        <f>IF(OR(A33="",O33&lt;&gt;""),"",G33*F33)</f>
      </c>
      <c r="N33" s="13" t="str">
        <f>IF(OR(A33="",O33&lt;&gt;""),"",D33*F33)</f>
      </c>
      <c r="O33" s="4" t="str">
        <f>IF(COUNTA(A33:F33,K33)=0,"",IF(OR(A33="",B33="",NOT(OR(C33="اصلی")),D33&lt;=0,E33&lt;0,F33&lt;0,K33&lt;=0,K33&gt;1),"ورودی ناقص",IF(COUNTIFS($A$5:$A$44,A33,$C$5:$C$44,C33)&gt;1,"غذا و شعبه تکراری",IF(COUNTIF('رسپی'!$A$5:$A$244,A33)=0,"رسپی ندارد",IF(COUNTIFS('رسپی'!$A$5:$A$244,A33,'رسپی'!$H$5:$H$244,"?*")&gt;0,"رسپی نیازمند اصلاح","")))))</f>
      </c>
    </row>
    <row r="34" ht="26" customHeight="1">
      <c r="A34" s="23"/>
      <c r="B34" s="23"/>
      <c r="C34" s="23"/>
      <c r="D34" s="27"/>
      <c r="E34" s="27"/>
      <c r="F34" s="27"/>
      <c r="G34" s="13" t="str">
        <f>IF(OR(A34="",O34&lt;&gt;""),"",SUMIF('رسپی'!$A$5:$A$244,A34,'رسپی'!$F$5:$F$244))</f>
      </c>
      <c r="H34" s="14" t="str">
        <f>IF(OR(A34="",O34&lt;&gt;""),"",G34/D34)</f>
      </c>
      <c r="I34" s="13" t="str">
        <f>IF(OR(A34="",O34&lt;&gt;""),"",G34+E34)</f>
      </c>
      <c r="J34" s="13" t="str">
        <f>IF(OR(A34="",O34&lt;&gt;""),"",D34-I34)</f>
      </c>
      <c r="K34" s="26"/>
      <c r="L34" s="13" t="str">
        <f>IF(OR(A34="",O34&lt;&gt;""),"",G34/K34)</f>
      </c>
      <c r="M34" s="13" t="str">
        <f>IF(OR(A34="",O34&lt;&gt;""),"",G34*F34)</f>
      </c>
      <c r="N34" s="13" t="str">
        <f>IF(OR(A34="",O34&lt;&gt;""),"",D34*F34)</f>
      </c>
      <c r="O34" s="4" t="str">
        <f>IF(COUNTA(A34:F34,K34)=0,"",IF(OR(A34="",B34="",NOT(OR(C34="اصلی")),D34&lt;=0,E34&lt;0,F34&lt;0,K34&lt;=0,K34&gt;1),"ورودی ناقص",IF(COUNTIFS($A$5:$A$44,A34,$C$5:$C$44,C34)&gt;1,"غذا و شعبه تکراری",IF(COUNTIF('رسپی'!$A$5:$A$244,A34)=0,"رسپی ندارد",IF(COUNTIFS('رسپی'!$A$5:$A$244,A34,'رسپی'!$H$5:$H$244,"?*")&gt;0,"رسپی نیازمند اصلاح","")))))</f>
      </c>
    </row>
    <row r="35" ht="26" customHeight="1">
      <c r="A35" s="23"/>
      <c r="B35" s="23"/>
      <c r="C35" s="23"/>
      <c r="D35" s="27"/>
      <c r="E35" s="27"/>
      <c r="F35" s="27"/>
      <c r="G35" s="13" t="str">
        <f>IF(OR(A35="",O35&lt;&gt;""),"",SUMIF('رسپی'!$A$5:$A$244,A35,'رسپی'!$F$5:$F$244))</f>
      </c>
      <c r="H35" s="14" t="str">
        <f>IF(OR(A35="",O35&lt;&gt;""),"",G35/D35)</f>
      </c>
      <c r="I35" s="13" t="str">
        <f>IF(OR(A35="",O35&lt;&gt;""),"",G35+E35)</f>
      </c>
      <c r="J35" s="13" t="str">
        <f>IF(OR(A35="",O35&lt;&gt;""),"",D35-I35)</f>
      </c>
      <c r="K35" s="26"/>
      <c r="L35" s="13" t="str">
        <f>IF(OR(A35="",O35&lt;&gt;""),"",G35/K35)</f>
      </c>
      <c r="M35" s="13" t="str">
        <f>IF(OR(A35="",O35&lt;&gt;""),"",G35*F35)</f>
      </c>
      <c r="N35" s="13" t="str">
        <f>IF(OR(A35="",O35&lt;&gt;""),"",D35*F35)</f>
      </c>
      <c r="O35" s="4" t="str">
        <f>IF(COUNTA(A35:F35,K35)=0,"",IF(OR(A35="",B35="",NOT(OR(C35="اصلی")),D35&lt;=0,E35&lt;0,F35&lt;0,K35&lt;=0,K35&gt;1),"ورودی ناقص",IF(COUNTIFS($A$5:$A$44,A35,$C$5:$C$44,C35)&gt;1,"غذا و شعبه تکراری",IF(COUNTIF('رسپی'!$A$5:$A$244,A35)=0,"رسپی ندارد",IF(COUNTIFS('رسپی'!$A$5:$A$244,A35,'رسپی'!$H$5:$H$244,"?*")&gt;0,"رسپی نیازمند اصلاح","")))))</f>
      </c>
    </row>
    <row r="36" ht="26" customHeight="1">
      <c r="A36" s="23"/>
      <c r="B36" s="23"/>
      <c r="C36" s="23"/>
      <c r="D36" s="27"/>
      <c r="E36" s="27"/>
      <c r="F36" s="27"/>
      <c r="G36" s="13" t="str">
        <f>IF(OR(A36="",O36&lt;&gt;""),"",SUMIF('رسپی'!$A$5:$A$244,A36,'رسپی'!$F$5:$F$244))</f>
      </c>
      <c r="H36" s="14" t="str">
        <f>IF(OR(A36="",O36&lt;&gt;""),"",G36/D36)</f>
      </c>
      <c r="I36" s="13" t="str">
        <f>IF(OR(A36="",O36&lt;&gt;""),"",G36+E36)</f>
      </c>
      <c r="J36" s="13" t="str">
        <f>IF(OR(A36="",O36&lt;&gt;""),"",D36-I36)</f>
      </c>
      <c r="K36" s="26"/>
      <c r="L36" s="13" t="str">
        <f>IF(OR(A36="",O36&lt;&gt;""),"",G36/K36)</f>
      </c>
      <c r="M36" s="13" t="str">
        <f>IF(OR(A36="",O36&lt;&gt;""),"",G36*F36)</f>
      </c>
      <c r="N36" s="13" t="str">
        <f>IF(OR(A36="",O36&lt;&gt;""),"",D36*F36)</f>
      </c>
      <c r="O36" s="4" t="str">
        <f>IF(COUNTA(A36:F36,K36)=0,"",IF(OR(A36="",B36="",NOT(OR(C36="اصلی")),D36&lt;=0,E36&lt;0,F36&lt;0,K36&lt;=0,K36&gt;1),"ورودی ناقص",IF(COUNTIFS($A$5:$A$44,A36,$C$5:$C$44,C36)&gt;1,"غذا و شعبه تکراری",IF(COUNTIF('رسپی'!$A$5:$A$244,A36)=0,"رسپی ندارد",IF(COUNTIFS('رسپی'!$A$5:$A$244,A36,'رسپی'!$H$5:$H$244,"?*")&gt;0,"رسپی نیازمند اصلاح","")))))</f>
      </c>
    </row>
    <row r="37" ht="26" customHeight="1">
      <c r="A37" s="23"/>
      <c r="B37" s="23"/>
      <c r="C37" s="23"/>
      <c r="D37" s="27"/>
      <c r="E37" s="27"/>
      <c r="F37" s="27"/>
      <c r="G37" s="13" t="str">
        <f>IF(OR(A37="",O37&lt;&gt;""),"",SUMIF('رسپی'!$A$5:$A$244,A37,'رسپی'!$F$5:$F$244))</f>
      </c>
      <c r="H37" s="14" t="str">
        <f>IF(OR(A37="",O37&lt;&gt;""),"",G37/D37)</f>
      </c>
      <c r="I37" s="13" t="str">
        <f>IF(OR(A37="",O37&lt;&gt;""),"",G37+E37)</f>
      </c>
      <c r="J37" s="13" t="str">
        <f>IF(OR(A37="",O37&lt;&gt;""),"",D37-I37)</f>
      </c>
      <c r="K37" s="26"/>
      <c r="L37" s="13" t="str">
        <f>IF(OR(A37="",O37&lt;&gt;""),"",G37/K37)</f>
      </c>
      <c r="M37" s="13" t="str">
        <f>IF(OR(A37="",O37&lt;&gt;""),"",G37*F37)</f>
      </c>
      <c r="N37" s="13" t="str">
        <f>IF(OR(A37="",O37&lt;&gt;""),"",D37*F37)</f>
      </c>
      <c r="O37" s="4" t="str">
        <f>IF(COUNTA(A37:F37,K37)=0,"",IF(OR(A37="",B37="",NOT(OR(C37="اصلی")),D37&lt;=0,E37&lt;0,F37&lt;0,K37&lt;=0,K37&gt;1),"ورودی ناقص",IF(COUNTIFS($A$5:$A$44,A37,$C$5:$C$44,C37)&gt;1,"غذا و شعبه تکراری",IF(COUNTIF('رسپی'!$A$5:$A$244,A37)=0,"رسپی ندارد",IF(COUNTIFS('رسپی'!$A$5:$A$244,A37,'رسپی'!$H$5:$H$244,"?*")&gt;0,"رسپی نیازمند اصلاح","")))))</f>
      </c>
    </row>
    <row r="38" ht="26" customHeight="1">
      <c r="A38" s="23"/>
      <c r="B38" s="23"/>
      <c r="C38" s="23"/>
      <c r="D38" s="27"/>
      <c r="E38" s="27"/>
      <c r="F38" s="27"/>
      <c r="G38" s="13" t="str">
        <f>IF(OR(A38="",O38&lt;&gt;""),"",SUMIF('رسپی'!$A$5:$A$244,A38,'رسپی'!$F$5:$F$244))</f>
      </c>
      <c r="H38" s="14" t="str">
        <f>IF(OR(A38="",O38&lt;&gt;""),"",G38/D38)</f>
      </c>
      <c r="I38" s="13" t="str">
        <f>IF(OR(A38="",O38&lt;&gt;""),"",G38+E38)</f>
      </c>
      <c r="J38" s="13" t="str">
        <f>IF(OR(A38="",O38&lt;&gt;""),"",D38-I38)</f>
      </c>
      <c r="K38" s="26"/>
      <c r="L38" s="13" t="str">
        <f>IF(OR(A38="",O38&lt;&gt;""),"",G38/K38)</f>
      </c>
      <c r="M38" s="13" t="str">
        <f>IF(OR(A38="",O38&lt;&gt;""),"",G38*F38)</f>
      </c>
      <c r="N38" s="13" t="str">
        <f>IF(OR(A38="",O38&lt;&gt;""),"",D38*F38)</f>
      </c>
      <c r="O38" s="4" t="str">
        <f>IF(COUNTA(A38:F38,K38)=0,"",IF(OR(A38="",B38="",NOT(OR(C38="اصلی")),D38&lt;=0,E38&lt;0,F38&lt;0,K38&lt;=0,K38&gt;1),"ورودی ناقص",IF(COUNTIFS($A$5:$A$44,A38,$C$5:$C$44,C38)&gt;1,"غذا و شعبه تکراری",IF(COUNTIF('رسپی'!$A$5:$A$244,A38)=0,"رسپی ندارد",IF(COUNTIFS('رسپی'!$A$5:$A$244,A38,'رسپی'!$H$5:$H$244,"?*")&gt;0,"رسپی نیازمند اصلاح","")))))</f>
      </c>
    </row>
    <row r="39" ht="26" customHeight="1">
      <c r="A39" s="23"/>
      <c r="B39" s="23"/>
      <c r="C39" s="23"/>
      <c r="D39" s="27"/>
      <c r="E39" s="27"/>
      <c r="F39" s="27"/>
      <c r="G39" s="13" t="str">
        <f>IF(OR(A39="",O39&lt;&gt;""),"",SUMIF('رسپی'!$A$5:$A$244,A39,'رسپی'!$F$5:$F$244))</f>
      </c>
      <c r="H39" s="14" t="str">
        <f>IF(OR(A39="",O39&lt;&gt;""),"",G39/D39)</f>
      </c>
      <c r="I39" s="13" t="str">
        <f>IF(OR(A39="",O39&lt;&gt;""),"",G39+E39)</f>
      </c>
      <c r="J39" s="13" t="str">
        <f>IF(OR(A39="",O39&lt;&gt;""),"",D39-I39)</f>
      </c>
      <c r="K39" s="26"/>
      <c r="L39" s="13" t="str">
        <f>IF(OR(A39="",O39&lt;&gt;""),"",G39/K39)</f>
      </c>
      <c r="M39" s="13" t="str">
        <f>IF(OR(A39="",O39&lt;&gt;""),"",G39*F39)</f>
      </c>
      <c r="N39" s="13" t="str">
        <f>IF(OR(A39="",O39&lt;&gt;""),"",D39*F39)</f>
      </c>
      <c r="O39" s="4" t="str">
        <f>IF(COUNTA(A39:F39,K39)=0,"",IF(OR(A39="",B39="",NOT(OR(C39="اصلی")),D39&lt;=0,E39&lt;0,F39&lt;0,K39&lt;=0,K39&gt;1),"ورودی ناقص",IF(COUNTIFS($A$5:$A$44,A39,$C$5:$C$44,C39)&gt;1,"غذا و شعبه تکراری",IF(COUNTIF('رسپی'!$A$5:$A$244,A39)=0,"رسپی ندارد",IF(COUNTIFS('رسپی'!$A$5:$A$244,A39,'رسپی'!$H$5:$H$244,"?*")&gt;0,"رسپی نیازمند اصلاح","")))))</f>
      </c>
    </row>
    <row r="40" ht="26" customHeight="1">
      <c r="A40" s="23"/>
      <c r="B40" s="23"/>
      <c r="C40" s="23"/>
      <c r="D40" s="27"/>
      <c r="E40" s="27"/>
      <c r="F40" s="27"/>
      <c r="G40" s="13" t="str">
        <f>IF(OR(A40="",O40&lt;&gt;""),"",SUMIF('رسپی'!$A$5:$A$244,A40,'رسپی'!$F$5:$F$244))</f>
      </c>
      <c r="H40" s="14" t="str">
        <f>IF(OR(A40="",O40&lt;&gt;""),"",G40/D40)</f>
      </c>
      <c r="I40" s="13" t="str">
        <f>IF(OR(A40="",O40&lt;&gt;""),"",G40+E40)</f>
      </c>
      <c r="J40" s="13" t="str">
        <f>IF(OR(A40="",O40&lt;&gt;""),"",D40-I40)</f>
      </c>
      <c r="K40" s="26"/>
      <c r="L40" s="13" t="str">
        <f>IF(OR(A40="",O40&lt;&gt;""),"",G40/K40)</f>
      </c>
      <c r="M40" s="13" t="str">
        <f>IF(OR(A40="",O40&lt;&gt;""),"",G40*F40)</f>
      </c>
      <c r="N40" s="13" t="str">
        <f>IF(OR(A40="",O40&lt;&gt;""),"",D40*F40)</f>
      </c>
      <c r="O40" s="4" t="str">
        <f>IF(COUNTA(A40:F40,K40)=0,"",IF(OR(A40="",B40="",NOT(OR(C40="اصلی")),D40&lt;=0,E40&lt;0,F40&lt;0,K40&lt;=0,K40&gt;1),"ورودی ناقص",IF(COUNTIFS($A$5:$A$44,A40,$C$5:$C$44,C40)&gt;1,"غذا و شعبه تکراری",IF(COUNTIF('رسپی'!$A$5:$A$244,A40)=0,"رسپی ندارد",IF(COUNTIFS('رسپی'!$A$5:$A$244,A40,'رسپی'!$H$5:$H$244,"?*")&gt;0,"رسپی نیازمند اصلاح","")))))</f>
      </c>
    </row>
    <row r="41" ht="26" customHeight="1">
      <c r="A41" s="23"/>
      <c r="B41" s="23"/>
      <c r="C41" s="23"/>
      <c r="D41" s="27"/>
      <c r="E41" s="27"/>
      <c r="F41" s="27"/>
      <c r="G41" s="13" t="str">
        <f>IF(OR(A41="",O41&lt;&gt;""),"",SUMIF('رسپی'!$A$5:$A$244,A41,'رسپی'!$F$5:$F$244))</f>
      </c>
      <c r="H41" s="14" t="str">
        <f>IF(OR(A41="",O41&lt;&gt;""),"",G41/D41)</f>
      </c>
      <c r="I41" s="13" t="str">
        <f>IF(OR(A41="",O41&lt;&gt;""),"",G41+E41)</f>
      </c>
      <c r="J41" s="13" t="str">
        <f>IF(OR(A41="",O41&lt;&gt;""),"",D41-I41)</f>
      </c>
      <c r="K41" s="26"/>
      <c r="L41" s="13" t="str">
        <f>IF(OR(A41="",O41&lt;&gt;""),"",G41/K41)</f>
      </c>
      <c r="M41" s="13" t="str">
        <f>IF(OR(A41="",O41&lt;&gt;""),"",G41*F41)</f>
      </c>
      <c r="N41" s="13" t="str">
        <f>IF(OR(A41="",O41&lt;&gt;""),"",D41*F41)</f>
      </c>
      <c r="O41" s="4" t="str">
        <f>IF(COUNTA(A41:F41,K41)=0,"",IF(OR(A41="",B41="",NOT(OR(C41="اصلی")),D41&lt;=0,E41&lt;0,F41&lt;0,K41&lt;=0,K41&gt;1),"ورودی ناقص",IF(COUNTIFS($A$5:$A$44,A41,$C$5:$C$44,C41)&gt;1,"غذا و شعبه تکراری",IF(COUNTIF('رسپی'!$A$5:$A$244,A41)=0,"رسپی ندارد",IF(COUNTIFS('رسپی'!$A$5:$A$244,A41,'رسپی'!$H$5:$H$244,"?*")&gt;0,"رسپی نیازمند اصلاح","")))))</f>
      </c>
    </row>
    <row r="42" ht="26" customHeight="1">
      <c r="A42" s="23"/>
      <c r="B42" s="23"/>
      <c r="C42" s="23"/>
      <c r="D42" s="27"/>
      <c r="E42" s="27"/>
      <c r="F42" s="27"/>
      <c r="G42" s="13" t="str">
        <f>IF(OR(A42="",O42&lt;&gt;""),"",SUMIF('رسپی'!$A$5:$A$244,A42,'رسپی'!$F$5:$F$244))</f>
      </c>
      <c r="H42" s="14" t="str">
        <f>IF(OR(A42="",O42&lt;&gt;""),"",G42/D42)</f>
      </c>
      <c r="I42" s="13" t="str">
        <f>IF(OR(A42="",O42&lt;&gt;""),"",G42+E42)</f>
      </c>
      <c r="J42" s="13" t="str">
        <f>IF(OR(A42="",O42&lt;&gt;""),"",D42-I42)</f>
      </c>
      <c r="K42" s="26"/>
      <c r="L42" s="13" t="str">
        <f>IF(OR(A42="",O42&lt;&gt;""),"",G42/K42)</f>
      </c>
      <c r="M42" s="13" t="str">
        <f>IF(OR(A42="",O42&lt;&gt;""),"",G42*F42)</f>
      </c>
      <c r="N42" s="13" t="str">
        <f>IF(OR(A42="",O42&lt;&gt;""),"",D42*F42)</f>
      </c>
      <c r="O42" s="4" t="str">
        <f>IF(COUNTA(A42:F42,K42)=0,"",IF(OR(A42="",B42="",NOT(OR(C42="اصلی")),D42&lt;=0,E42&lt;0,F42&lt;0,K42&lt;=0,K42&gt;1),"ورودی ناقص",IF(COUNTIFS($A$5:$A$44,A42,$C$5:$C$44,C42)&gt;1,"غذا و شعبه تکراری",IF(COUNTIF('رسپی'!$A$5:$A$244,A42)=0,"رسپی ندارد",IF(COUNTIFS('رسپی'!$A$5:$A$244,A42,'رسپی'!$H$5:$H$244,"?*")&gt;0,"رسپی نیازمند اصلاح","")))))</f>
      </c>
    </row>
    <row r="43" ht="26" customHeight="1">
      <c r="A43" s="23"/>
      <c r="B43" s="23"/>
      <c r="C43" s="23"/>
      <c r="D43" s="27"/>
      <c r="E43" s="27"/>
      <c r="F43" s="27"/>
      <c r="G43" s="13" t="str">
        <f>IF(OR(A43="",O43&lt;&gt;""),"",SUMIF('رسپی'!$A$5:$A$244,A43,'رسپی'!$F$5:$F$244))</f>
      </c>
      <c r="H43" s="14" t="str">
        <f>IF(OR(A43="",O43&lt;&gt;""),"",G43/D43)</f>
      </c>
      <c r="I43" s="13" t="str">
        <f>IF(OR(A43="",O43&lt;&gt;""),"",G43+E43)</f>
      </c>
      <c r="J43" s="13" t="str">
        <f>IF(OR(A43="",O43&lt;&gt;""),"",D43-I43)</f>
      </c>
      <c r="K43" s="26"/>
      <c r="L43" s="13" t="str">
        <f>IF(OR(A43="",O43&lt;&gt;""),"",G43/K43)</f>
      </c>
      <c r="M43" s="13" t="str">
        <f>IF(OR(A43="",O43&lt;&gt;""),"",G43*F43)</f>
      </c>
      <c r="N43" s="13" t="str">
        <f>IF(OR(A43="",O43&lt;&gt;""),"",D43*F43)</f>
      </c>
      <c r="O43" s="4" t="str">
        <f>IF(COUNTA(A43:F43,K43)=0,"",IF(OR(A43="",B43="",NOT(OR(C43="اصلی")),D43&lt;=0,E43&lt;0,F43&lt;0,K43&lt;=0,K43&gt;1),"ورودی ناقص",IF(COUNTIFS($A$5:$A$44,A43,$C$5:$C$44,C43)&gt;1,"غذا و شعبه تکراری",IF(COUNTIF('رسپی'!$A$5:$A$244,A43)=0,"رسپی ندارد",IF(COUNTIFS('رسپی'!$A$5:$A$244,A43,'رسپی'!$H$5:$H$244,"?*")&gt;0,"رسپی نیازمند اصلاح","")))))</f>
      </c>
    </row>
    <row r="44" ht="26" customHeight="1">
      <c r="A44" s="23"/>
      <c r="B44" s="23"/>
      <c r="C44" s="23"/>
      <c r="D44" s="27"/>
      <c r="E44" s="27"/>
      <c r="F44" s="27"/>
      <c r="G44" s="13" t="str">
        <f>IF(OR(A44="",O44&lt;&gt;""),"",SUMIF('رسپی'!$A$5:$A$244,A44,'رسپی'!$F$5:$F$244))</f>
      </c>
      <c r="H44" s="14" t="str">
        <f>IF(OR(A44="",O44&lt;&gt;""),"",G44/D44)</f>
      </c>
      <c r="I44" s="13" t="str">
        <f>IF(OR(A44="",O44&lt;&gt;""),"",G44+E44)</f>
      </c>
      <c r="J44" s="13" t="str">
        <f>IF(OR(A44="",O44&lt;&gt;""),"",D44-I44)</f>
      </c>
      <c r="K44" s="26"/>
      <c r="L44" s="13" t="str">
        <f>IF(OR(A44="",O44&lt;&gt;""),"",G44/K44)</f>
      </c>
      <c r="M44" s="13" t="str">
        <f>IF(OR(A44="",O44&lt;&gt;""),"",G44*F44)</f>
      </c>
      <c r="N44" s="13" t="str">
        <f>IF(OR(A44="",O44&lt;&gt;""),"",D44*F44)</f>
      </c>
      <c r="O44" s="4" t="str">
        <f>IF(COUNTA(A44:F44,K44)=0,"",IF(OR(A44="",B44="",NOT(OR(C44="اصلی")),D44&lt;=0,E44&lt;0,F44&lt;0,K44&lt;=0,K44&gt;1),"ورودی ناقص",IF(COUNTIFS($A$5:$A$44,A44,$C$5:$C$44,C44)&gt;1,"غذا و شعبه تکراری",IF(COUNTIF('رسپی'!$A$5:$A$244,A44)=0,"رسپی ندارد",IF(COUNTIFS('رسپی'!$A$5:$A$244,A44,'رسپی'!$H$5:$H$244,"?*")&gt;0,"رسپی نیازمند اصلاح","")))))</f>
      </c>
    </row>
  </sheetData>
  <sheetProtection password="BB47" sheet="1" objects="1" scenarios="1" selectLockedCells="0" selectUnlockedCells="0"/>
  <mergeCells>
    <mergeCell ref="A1:O1"/>
    <mergeCell ref="A2:O2"/>
  </mergeCells>
  <dataValidations count="3">
    <dataValidation type="decimal" operator="between" sqref="D5:F44">
      <formula1>0</formula1>
      <formula2>1000000000000</formula2>
    </dataValidation>
    <dataValidation type="decimal" operator="between" sqref="K5:K44">
      <formula1>0.000001</formula1>
      <formula2>1</formula2>
    </dataValidation>
    <dataValidation type="list" sqref="C5:C44">
      <formula1>"اصلی"</formula1>
    </dataValidation>
  </dataValidations>
  <pageMargins left="0.7" right="0.7" top="0.75" bottom="0.75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  <col min="11" max="11" width="19" hidden="0" customWidth="1"/>
    <col min="12" max="12" width="19" hidden="0" customWidth="1"/>
    <col min="13" max="13" width="19" hidden="0" customWidth="1"/>
    <col min="14" max="14" width="19" hidden="0" customWidth="1"/>
  </cols>
  <sheetData>
    <row r="1" ht="38" customHeight="1">
      <c r="A1" s="5" t="str">
        <v>موجودی و مصرف واقعی دوره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8" customHeight="1">
      <c r="A2" s="4" t="str">
        <v>مقدارها به واحد پایه خام است. ارزش‌ها به تومان. خرید خالص از برگشت؛ انتقال با ارزش واقعی. ضایعات داخل مصرف واقعی است و دوباره از آن کم نمی‌شود.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8" customHeight="1">
      <c r="A4" s="7" t="str">
        <v>کد ماده</v>
      </c>
      <c r="B4" s="7" t="str">
        <v>شعبه</v>
      </c>
      <c r="C4" s="7" t="str">
        <v>اول دوره مقدار</v>
      </c>
      <c r="D4" s="7" t="str">
        <v>اول دوره ارزش</v>
      </c>
      <c r="E4" s="7" t="str">
        <v>خرید مقدار</v>
      </c>
      <c r="F4" s="7" t="str">
        <v>خرید ارزش</v>
      </c>
      <c r="G4" s="7" t="str">
        <v>ورودی انتقال مقدار</v>
      </c>
      <c r="H4" s="7" t="str">
        <v>ورودی انتقال ارزش</v>
      </c>
      <c r="I4" s="7" t="str">
        <v>خروجی انتقال مقدار</v>
      </c>
      <c r="J4" s="7" t="str">
        <v>آخر دوره مقدار</v>
      </c>
      <c r="K4" s="7" t="str">
        <v>میانگین بهای واحد</v>
      </c>
      <c r="L4" s="7" t="str">
        <v>مصرف واقعی مقدار</v>
      </c>
      <c r="M4" s="7" t="str">
        <v>مصرف واقعی ارزش</v>
      </c>
      <c r="N4" s="7" t="str">
        <v>کنترل</v>
      </c>
    </row>
    <row r="5" ht="26" customHeight="1">
      <c r="A5" s="23" t="str">
        <v>M01</v>
      </c>
      <c r="B5" s="23" t="str">
        <v>اصلی</v>
      </c>
      <c r="C5" s="24" t="n">
        <v>10000</v>
      </c>
      <c r="D5" s="24" t="n">
        <v>1800000</v>
      </c>
      <c r="E5" s="24" t="n">
        <v>20000</v>
      </c>
      <c r="F5" s="24" t="n">
        <v>3600000</v>
      </c>
      <c r="G5" s="24" t="n">
        <v>0</v>
      </c>
      <c r="H5" s="24" t="n">
        <v>0</v>
      </c>
      <c r="I5" s="24" t="n">
        <v>0</v>
      </c>
      <c r="J5" s="24" t="n">
        <v>4000</v>
      </c>
      <c r="K5" s="10" t="n">
        <f>IF(OR(A5="",N5&lt;&gt;""),"",(D5+F5+H5)/(C5+E5+G5))</f>
        <v>180</v>
      </c>
      <c r="L5" s="10" t="n">
        <f>IF(OR(A5="",N5&lt;&gt;""),"",C5+E5+G5-I5-J5)</f>
        <v>26000</v>
      </c>
      <c r="M5" s="10" t="n">
        <f>IF(OR(A5="",N5&lt;&gt;""),"",K5*L5)</f>
        <v>4680000</v>
      </c>
      <c r="N5" s="4" t="str">
        <f>IF(COUNTA(A5:J5)=0,"",IF(OR(COUNTIF('مواد اولیه'!$A$5:$A$84,A5)&lt;&gt;1,NOT(OR(B5="اصلی"))),"کد ماده یا شعبه نامعتبر",IF(COUNTIFS($A$5:$A$84,A5,$B$5:$B$84,B5)&gt;1,"ماده و شعبه تکراری",IF(OR(MIN(C5:J5)&lt;0,C5+E5+G5&lt;=0,I5+J5&gt;C5+E5+G5,AND(C5&gt;0,D5&lt;=0),AND(E5&gt;0,F5&lt;=0),AND(G5&gt;0,H5&lt;=0),AND(C5=0,D5&lt;&gt;0),AND(E5=0,F5&lt;&gt;0),AND(G5=0,H5&lt;&gt;0)),"مقدار یا ارزش نیازمند اصلاح",""))))</f>
      </c>
    </row>
    <row r="6" ht="26" customHeight="1">
      <c r="A6" s="23" t="str">
        <v>M02</v>
      </c>
      <c r="B6" s="23" t="str">
        <v>اصلی</v>
      </c>
      <c r="C6" s="24" t="n">
        <v>5000</v>
      </c>
      <c r="D6" s="24" t="n">
        <v>750000</v>
      </c>
      <c r="E6" s="24" t="n">
        <v>10000</v>
      </c>
      <c r="F6" s="24" t="n">
        <v>1500000</v>
      </c>
      <c r="G6" s="24" t="n">
        <v>0</v>
      </c>
      <c r="H6" s="24" t="n">
        <v>0</v>
      </c>
      <c r="I6" s="24" t="n">
        <v>0</v>
      </c>
      <c r="J6" s="24" t="n">
        <v>5000</v>
      </c>
      <c r="K6" s="10" t="n">
        <f>IF(OR(A6="",N6&lt;&gt;""),"",(D6+F6+H6)/(C6+E6+G6))</f>
        <v>150</v>
      </c>
      <c r="L6" s="10" t="n">
        <f>IF(OR(A6="",N6&lt;&gt;""),"",C6+E6+G6-I6-J6)</f>
        <v>10000</v>
      </c>
      <c r="M6" s="10" t="n">
        <f>IF(OR(A6="",N6&lt;&gt;""),"",K6*L6)</f>
        <v>1500000</v>
      </c>
      <c r="N6" s="4" t="str">
        <f>IF(COUNTA(A6:J6)=0,"",IF(OR(COUNTIF('مواد اولیه'!$A$5:$A$84,A6)&lt;&gt;1,NOT(OR(B6="اصلی"))),"کد ماده یا شعبه نامعتبر",IF(COUNTIFS($A$5:$A$84,A6,$B$5:$B$84,B6)&gt;1,"ماده و شعبه تکراری",IF(OR(MIN(C6:J6)&lt;0,C6+E6+G6&lt;=0,I6+J6&gt;C6+E6+G6,AND(C6&gt;0,D6&lt;=0),AND(E6&gt;0,F6&lt;=0),AND(G6&gt;0,H6&lt;=0),AND(C6=0,D6&lt;&gt;0),AND(E6=0,F6&lt;&gt;0),AND(G6=0,H6&lt;&gt;0)),"مقدار یا ارزش نیازمند اصلاح",""))))</f>
      </c>
    </row>
    <row r="7" ht="26" customHeight="1">
      <c r="A7" s="23" t="str">
        <v>M03</v>
      </c>
      <c r="B7" s="23" t="str">
        <v>اصلی</v>
      </c>
      <c r="C7" s="24" t="n">
        <v>1000</v>
      </c>
      <c r="D7" s="24" t="n">
        <v>120000</v>
      </c>
      <c r="E7" s="24" t="n">
        <v>1000</v>
      </c>
      <c r="F7" s="24" t="n">
        <v>120000</v>
      </c>
      <c r="G7" s="24" t="n">
        <v>0</v>
      </c>
      <c r="H7" s="24" t="n">
        <v>0</v>
      </c>
      <c r="I7" s="24" t="n">
        <v>0</v>
      </c>
      <c r="J7" s="24" t="n">
        <v>500</v>
      </c>
      <c r="K7" s="10" t="n">
        <f>IF(OR(A7="",N7&lt;&gt;""),"",(D7+F7+H7)/(C7+E7+G7))</f>
        <v>120</v>
      </c>
      <c r="L7" s="10" t="n">
        <f>IF(OR(A7="",N7&lt;&gt;""),"",C7+E7+G7-I7-J7)</f>
        <v>1500</v>
      </c>
      <c r="M7" s="10" t="n">
        <f>IF(OR(A7="",N7&lt;&gt;""),"",K7*L7)</f>
        <v>180000</v>
      </c>
      <c r="N7" s="4" t="str">
        <f>IF(COUNTA(A7:J7)=0,"",IF(OR(COUNTIF('مواد اولیه'!$A$5:$A$84,A7)&lt;&gt;1,NOT(OR(B7="اصلی"))),"کد ماده یا شعبه نامعتبر",IF(COUNTIFS($A$5:$A$84,A7,$B$5:$B$84,B7)&gt;1,"ماده و شعبه تکراری",IF(OR(MIN(C7:J7)&lt;0,C7+E7+G7&lt;=0,I7+J7&gt;C7+E7+G7,AND(C7&gt;0,D7&lt;=0),AND(E7&gt;0,F7&lt;=0),AND(G7&gt;0,H7&lt;=0),AND(C7=0,D7&lt;&gt;0),AND(E7=0,F7&lt;&gt;0),AND(G7=0,H7&lt;&gt;0)),"مقدار یا ارزش نیازمند اصلاح",""))))</f>
      </c>
    </row>
    <row r="8" ht="26" customHeight="1">
      <c r="A8" s="23" t="str">
        <v>M04</v>
      </c>
      <c r="B8" s="23" t="str">
        <v>اصلی</v>
      </c>
      <c r="C8" s="24" t="n">
        <v>100</v>
      </c>
      <c r="D8" s="24" t="n">
        <v>50000</v>
      </c>
      <c r="E8" s="24" t="n">
        <v>200</v>
      </c>
      <c r="F8" s="24" t="n">
        <v>100000</v>
      </c>
      <c r="G8" s="24" t="n">
        <v>0</v>
      </c>
      <c r="H8" s="24" t="n">
        <v>0</v>
      </c>
      <c r="I8" s="24" t="n">
        <v>0</v>
      </c>
      <c r="J8" s="24" t="n">
        <v>100</v>
      </c>
      <c r="K8" s="10" t="n">
        <f>IF(OR(A8="",N8&lt;&gt;""),"",(D8+F8+H8)/(C8+E8+G8))</f>
        <v>500</v>
      </c>
      <c r="L8" s="10" t="n">
        <f>IF(OR(A8="",N8&lt;&gt;""),"",C8+E8+G8-I8-J8)</f>
        <v>200</v>
      </c>
      <c r="M8" s="10" t="n">
        <f>IF(OR(A8="",N8&lt;&gt;""),"",K8*L8)</f>
        <v>100000</v>
      </c>
      <c r="N8" s="4" t="str">
        <f>IF(COUNTA(A8:J8)=0,"",IF(OR(COUNTIF('مواد اولیه'!$A$5:$A$84,A8)&lt;&gt;1,NOT(OR(B8="اصلی"))),"کد ماده یا شعبه نامعتبر",IF(COUNTIFS($A$5:$A$84,A8,$B$5:$B$84,B8)&gt;1,"ماده و شعبه تکراری",IF(OR(MIN(C8:J8)&lt;0,C8+E8+G8&lt;=0,I8+J8&gt;C8+E8+G8,AND(C8&gt;0,D8&lt;=0),AND(E8&gt;0,F8&lt;=0),AND(G8&gt;0,H8&lt;=0),AND(C8=0,D8&lt;&gt;0),AND(E8=0,F8&lt;&gt;0),AND(G8=0,H8&lt;&gt;0)),"مقدار یا ارزش نیازمند اصلاح",""))))</f>
      </c>
    </row>
    <row r="9" ht="26" customHeight="1">
      <c r="A9" s="23" t="str">
        <v>M05</v>
      </c>
      <c r="B9" s="23" t="str">
        <v>اصلی</v>
      </c>
      <c r="C9" s="24" t="n">
        <v>10</v>
      </c>
      <c r="D9" s="24" t="n">
        <v>150000</v>
      </c>
      <c r="E9" s="24" t="n">
        <v>30</v>
      </c>
      <c r="F9" s="24" t="n">
        <v>450000</v>
      </c>
      <c r="G9" s="24" t="n">
        <v>0</v>
      </c>
      <c r="H9" s="24" t="n">
        <v>0</v>
      </c>
      <c r="I9" s="24" t="n">
        <v>0</v>
      </c>
      <c r="J9" s="24" t="n">
        <v>10</v>
      </c>
      <c r="K9" s="10" t="n">
        <f>IF(OR(A9="",N9&lt;&gt;""),"",(D9+F9+H9)/(C9+E9+G9))</f>
        <v>15000</v>
      </c>
      <c r="L9" s="10" t="n">
        <f>IF(OR(A9="",N9&lt;&gt;""),"",C9+E9+G9-I9-J9)</f>
        <v>30</v>
      </c>
      <c r="M9" s="10" t="n">
        <f>IF(OR(A9="",N9&lt;&gt;""),"",K9*L9)</f>
        <v>450000</v>
      </c>
      <c r="N9" s="4" t="str">
        <f>IF(COUNTA(A9:J9)=0,"",IF(OR(COUNTIF('مواد اولیه'!$A$5:$A$84,A9)&lt;&gt;1,NOT(OR(B9="اصلی"))),"کد ماده یا شعبه نامعتبر",IF(COUNTIFS($A$5:$A$84,A9,$B$5:$B$84,B9)&gt;1,"ماده و شعبه تکراری",IF(OR(MIN(C9:J9)&lt;0,C9+E9+G9&lt;=0,I9+J9&gt;C9+E9+G9,AND(C9&gt;0,D9&lt;=0),AND(E9&gt;0,F9&lt;=0),AND(G9&gt;0,H9&lt;=0),AND(C9=0,D9&lt;&gt;0),AND(E9=0,F9&lt;&gt;0),AND(G9=0,H9&lt;&gt;0)),"مقدار یا ارزش نیازمند اصلاح",""))))</f>
      </c>
    </row>
    <row r="10" ht="26" customHeight="1">
      <c r="A10" s="23"/>
      <c r="B10" s="23"/>
      <c r="C10" s="24"/>
      <c r="D10" s="24"/>
      <c r="E10" s="24"/>
      <c r="F10" s="24"/>
      <c r="G10" s="24"/>
      <c r="H10" s="24"/>
      <c r="I10" s="24"/>
      <c r="J10" s="24"/>
      <c r="K10" s="10" t="str">
        <f>IF(OR(A10="",N10&lt;&gt;""),"",(D10+F10+H10)/(C10+E10+G10))</f>
      </c>
      <c r="L10" s="10" t="str">
        <f>IF(OR(A10="",N10&lt;&gt;""),"",C10+E10+G10-I10-J10)</f>
      </c>
      <c r="M10" s="10" t="str">
        <f>IF(OR(A10="",N10&lt;&gt;""),"",K10*L10)</f>
      </c>
      <c r="N10" s="4" t="str">
        <f>IF(COUNTA(A10:J10)=0,"",IF(OR(COUNTIF('مواد اولیه'!$A$5:$A$84,A10)&lt;&gt;1,NOT(OR(B10="اصلی"))),"کد ماده یا شعبه نامعتبر",IF(COUNTIFS($A$5:$A$84,A10,$B$5:$B$84,B10)&gt;1,"ماده و شعبه تکراری",IF(OR(MIN(C10:J10)&lt;0,C10+E10+G10&lt;=0,I10+J10&gt;C10+E10+G10,AND(C10&gt;0,D10&lt;=0),AND(E10&gt;0,F10&lt;=0),AND(G10&gt;0,H10&lt;=0),AND(C10=0,D10&lt;&gt;0),AND(E10=0,F10&lt;&gt;0),AND(G10=0,H10&lt;&gt;0)),"مقدار یا ارزش نیازمند اصلاح",""))))</f>
      </c>
    </row>
    <row r="11" ht="26" customHeight="1">
      <c r="A11" s="23"/>
      <c r="B11" s="23"/>
      <c r="C11" s="24"/>
      <c r="D11" s="24"/>
      <c r="E11" s="24"/>
      <c r="F11" s="24"/>
      <c r="G11" s="24"/>
      <c r="H11" s="24"/>
      <c r="I11" s="24"/>
      <c r="J11" s="24"/>
      <c r="K11" s="10" t="str">
        <f>IF(OR(A11="",N11&lt;&gt;""),"",(D11+F11+H11)/(C11+E11+G11))</f>
      </c>
      <c r="L11" s="10" t="str">
        <f>IF(OR(A11="",N11&lt;&gt;""),"",C11+E11+G11-I11-J11)</f>
      </c>
      <c r="M11" s="10" t="str">
        <f>IF(OR(A11="",N11&lt;&gt;""),"",K11*L11)</f>
      </c>
      <c r="N11" s="4" t="str">
        <f>IF(COUNTA(A11:J11)=0,"",IF(OR(COUNTIF('مواد اولیه'!$A$5:$A$84,A11)&lt;&gt;1,NOT(OR(B11="اصلی"))),"کد ماده یا شعبه نامعتبر",IF(COUNTIFS($A$5:$A$84,A11,$B$5:$B$84,B11)&gt;1,"ماده و شعبه تکراری",IF(OR(MIN(C11:J11)&lt;0,C11+E11+G11&lt;=0,I11+J11&gt;C11+E11+G11,AND(C11&gt;0,D11&lt;=0),AND(E11&gt;0,F11&lt;=0),AND(G11&gt;0,H11&lt;=0),AND(C11=0,D11&lt;&gt;0),AND(E11=0,F11&lt;&gt;0),AND(G11=0,H11&lt;&gt;0)),"مقدار یا ارزش نیازمند اصلاح",""))))</f>
      </c>
    </row>
    <row r="12" ht="26" customHeight="1">
      <c r="A12" s="23"/>
      <c r="B12" s="23"/>
      <c r="C12" s="24"/>
      <c r="D12" s="24"/>
      <c r="E12" s="24"/>
      <c r="F12" s="24"/>
      <c r="G12" s="24"/>
      <c r="H12" s="24"/>
      <c r="I12" s="24"/>
      <c r="J12" s="24"/>
      <c r="K12" s="10" t="str">
        <f>IF(OR(A12="",N12&lt;&gt;""),"",(D12+F12+H12)/(C12+E12+G12))</f>
      </c>
      <c r="L12" s="10" t="str">
        <f>IF(OR(A12="",N12&lt;&gt;""),"",C12+E12+G12-I12-J12)</f>
      </c>
      <c r="M12" s="10" t="str">
        <f>IF(OR(A12="",N12&lt;&gt;""),"",K12*L12)</f>
      </c>
      <c r="N12" s="4" t="str">
        <f>IF(COUNTA(A12:J12)=0,"",IF(OR(COUNTIF('مواد اولیه'!$A$5:$A$84,A12)&lt;&gt;1,NOT(OR(B12="اصلی"))),"کد ماده یا شعبه نامعتبر",IF(COUNTIFS($A$5:$A$84,A12,$B$5:$B$84,B12)&gt;1,"ماده و شعبه تکراری",IF(OR(MIN(C12:J12)&lt;0,C12+E12+G12&lt;=0,I12+J12&gt;C12+E12+G12,AND(C12&gt;0,D12&lt;=0),AND(E12&gt;0,F12&lt;=0),AND(G12&gt;0,H12&lt;=0),AND(C12=0,D12&lt;&gt;0),AND(E12=0,F12&lt;&gt;0),AND(G12=0,H12&lt;&gt;0)),"مقدار یا ارزش نیازمند اصلاح",""))))</f>
      </c>
    </row>
    <row r="13" ht="26" customHeight="1">
      <c r="A13" s="23"/>
      <c r="B13" s="23"/>
      <c r="C13" s="24"/>
      <c r="D13" s="24"/>
      <c r="E13" s="24"/>
      <c r="F13" s="24"/>
      <c r="G13" s="24"/>
      <c r="H13" s="24"/>
      <c r="I13" s="24"/>
      <c r="J13" s="24"/>
      <c r="K13" s="10" t="str">
        <f>IF(OR(A13="",N13&lt;&gt;""),"",(D13+F13+H13)/(C13+E13+G13))</f>
      </c>
      <c r="L13" s="10" t="str">
        <f>IF(OR(A13="",N13&lt;&gt;""),"",C13+E13+G13-I13-J13)</f>
      </c>
      <c r="M13" s="10" t="str">
        <f>IF(OR(A13="",N13&lt;&gt;""),"",K13*L13)</f>
      </c>
      <c r="N13" s="4" t="str">
        <f>IF(COUNTA(A13:J13)=0,"",IF(OR(COUNTIF('مواد اولیه'!$A$5:$A$84,A13)&lt;&gt;1,NOT(OR(B13="اصلی"))),"کد ماده یا شعبه نامعتبر",IF(COUNTIFS($A$5:$A$84,A13,$B$5:$B$84,B13)&gt;1,"ماده و شعبه تکراری",IF(OR(MIN(C13:J13)&lt;0,C13+E13+G13&lt;=0,I13+J13&gt;C13+E13+G13,AND(C13&gt;0,D13&lt;=0),AND(E13&gt;0,F13&lt;=0),AND(G13&gt;0,H13&lt;=0),AND(C13=0,D13&lt;&gt;0),AND(E13=0,F13&lt;&gt;0),AND(G13=0,H13&lt;&gt;0)),"مقدار یا ارزش نیازمند اصلاح",""))))</f>
      </c>
    </row>
    <row r="14" ht="26" customHeight="1">
      <c r="A14" s="23"/>
      <c r="B14" s="23"/>
      <c r="C14" s="24"/>
      <c r="D14" s="24"/>
      <c r="E14" s="24"/>
      <c r="F14" s="24"/>
      <c r="G14" s="24"/>
      <c r="H14" s="24"/>
      <c r="I14" s="24"/>
      <c r="J14" s="24"/>
      <c r="K14" s="10" t="str">
        <f>IF(OR(A14="",N14&lt;&gt;""),"",(D14+F14+H14)/(C14+E14+G14))</f>
      </c>
      <c r="L14" s="10" t="str">
        <f>IF(OR(A14="",N14&lt;&gt;""),"",C14+E14+G14-I14-J14)</f>
      </c>
      <c r="M14" s="10" t="str">
        <f>IF(OR(A14="",N14&lt;&gt;""),"",K14*L14)</f>
      </c>
      <c r="N14" s="4" t="str">
        <f>IF(COUNTA(A14:J14)=0,"",IF(OR(COUNTIF('مواد اولیه'!$A$5:$A$84,A14)&lt;&gt;1,NOT(OR(B14="اصلی"))),"کد ماده یا شعبه نامعتبر",IF(COUNTIFS($A$5:$A$84,A14,$B$5:$B$84,B14)&gt;1,"ماده و شعبه تکراری",IF(OR(MIN(C14:J14)&lt;0,C14+E14+G14&lt;=0,I14+J14&gt;C14+E14+G14,AND(C14&gt;0,D14&lt;=0),AND(E14&gt;0,F14&lt;=0),AND(G14&gt;0,H14&lt;=0),AND(C14=0,D14&lt;&gt;0),AND(E14=0,F14&lt;&gt;0),AND(G14=0,H14&lt;&gt;0)),"مقدار یا ارزش نیازمند اصلاح",""))))</f>
      </c>
    </row>
    <row r="15" ht="26" customHeight="1">
      <c r="A15" s="23"/>
      <c r="B15" s="23"/>
      <c r="C15" s="24"/>
      <c r="D15" s="24"/>
      <c r="E15" s="24"/>
      <c r="F15" s="24"/>
      <c r="G15" s="24"/>
      <c r="H15" s="24"/>
      <c r="I15" s="24"/>
      <c r="J15" s="24"/>
      <c r="K15" s="10" t="str">
        <f>IF(OR(A15="",N15&lt;&gt;""),"",(D15+F15+H15)/(C15+E15+G15))</f>
      </c>
      <c r="L15" s="10" t="str">
        <f>IF(OR(A15="",N15&lt;&gt;""),"",C15+E15+G15-I15-J15)</f>
      </c>
      <c r="M15" s="10" t="str">
        <f>IF(OR(A15="",N15&lt;&gt;""),"",K15*L15)</f>
      </c>
      <c r="N15" s="4" t="str">
        <f>IF(COUNTA(A15:J15)=0,"",IF(OR(COUNTIF('مواد اولیه'!$A$5:$A$84,A15)&lt;&gt;1,NOT(OR(B15="اصلی"))),"کد ماده یا شعبه نامعتبر",IF(COUNTIFS($A$5:$A$84,A15,$B$5:$B$84,B15)&gt;1,"ماده و شعبه تکراری",IF(OR(MIN(C15:J15)&lt;0,C15+E15+G15&lt;=0,I15+J15&gt;C15+E15+G15,AND(C15&gt;0,D15&lt;=0),AND(E15&gt;0,F15&lt;=0),AND(G15&gt;0,H15&lt;=0),AND(C15=0,D15&lt;&gt;0),AND(E15=0,F15&lt;&gt;0),AND(G15=0,H15&lt;&gt;0)),"مقدار یا ارزش نیازمند اصلاح",""))))</f>
      </c>
    </row>
    <row r="16" ht="26" customHeight="1">
      <c r="A16" s="23"/>
      <c r="B16" s="23"/>
      <c r="C16" s="24"/>
      <c r="D16" s="24"/>
      <c r="E16" s="24"/>
      <c r="F16" s="24"/>
      <c r="G16" s="24"/>
      <c r="H16" s="24"/>
      <c r="I16" s="24"/>
      <c r="J16" s="24"/>
      <c r="K16" s="10" t="str">
        <f>IF(OR(A16="",N16&lt;&gt;""),"",(D16+F16+H16)/(C16+E16+G16))</f>
      </c>
      <c r="L16" s="10" t="str">
        <f>IF(OR(A16="",N16&lt;&gt;""),"",C16+E16+G16-I16-J16)</f>
      </c>
      <c r="M16" s="10" t="str">
        <f>IF(OR(A16="",N16&lt;&gt;""),"",K16*L16)</f>
      </c>
      <c r="N16" s="4" t="str">
        <f>IF(COUNTA(A16:J16)=0,"",IF(OR(COUNTIF('مواد اولیه'!$A$5:$A$84,A16)&lt;&gt;1,NOT(OR(B16="اصلی"))),"کد ماده یا شعبه نامعتبر",IF(COUNTIFS($A$5:$A$84,A16,$B$5:$B$84,B16)&gt;1,"ماده و شعبه تکراری",IF(OR(MIN(C16:J16)&lt;0,C16+E16+G16&lt;=0,I16+J16&gt;C16+E16+G16,AND(C16&gt;0,D16&lt;=0),AND(E16&gt;0,F16&lt;=0),AND(G16&gt;0,H16&lt;=0),AND(C16=0,D16&lt;&gt;0),AND(E16=0,F16&lt;&gt;0),AND(G16=0,H16&lt;&gt;0)),"مقدار یا ارزش نیازمند اصلاح",""))))</f>
      </c>
    </row>
    <row r="17" ht="26" customHeight="1">
      <c r="A17" s="23"/>
      <c r="B17" s="23"/>
      <c r="C17" s="24"/>
      <c r="D17" s="24"/>
      <c r="E17" s="24"/>
      <c r="F17" s="24"/>
      <c r="G17" s="24"/>
      <c r="H17" s="24"/>
      <c r="I17" s="24"/>
      <c r="J17" s="24"/>
      <c r="K17" s="10" t="str">
        <f>IF(OR(A17="",N17&lt;&gt;""),"",(D17+F17+H17)/(C17+E17+G17))</f>
      </c>
      <c r="L17" s="10" t="str">
        <f>IF(OR(A17="",N17&lt;&gt;""),"",C17+E17+G17-I17-J17)</f>
      </c>
      <c r="M17" s="10" t="str">
        <f>IF(OR(A17="",N17&lt;&gt;""),"",K17*L17)</f>
      </c>
      <c r="N17" s="4" t="str">
        <f>IF(COUNTA(A17:J17)=0,"",IF(OR(COUNTIF('مواد اولیه'!$A$5:$A$84,A17)&lt;&gt;1,NOT(OR(B17="اصلی"))),"کد ماده یا شعبه نامعتبر",IF(COUNTIFS($A$5:$A$84,A17,$B$5:$B$84,B17)&gt;1,"ماده و شعبه تکراری",IF(OR(MIN(C17:J17)&lt;0,C17+E17+G17&lt;=0,I17+J17&gt;C17+E17+G17,AND(C17&gt;0,D17&lt;=0),AND(E17&gt;0,F17&lt;=0),AND(G17&gt;0,H17&lt;=0),AND(C17=0,D17&lt;&gt;0),AND(E17=0,F17&lt;&gt;0),AND(G17=0,H17&lt;&gt;0)),"مقدار یا ارزش نیازمند اصلاح",""))))</f>
      </c>
    </row>
    <row r="18" ht="26" customHeight="1">
      <c r="A18" s="23"/>
      <c r="B18" s="23"/>
      <c r="C18" s="24"/>
      <c r="D18" s="24"/>
      <c r="E18" s="24"/>
      <c r="F18" s="24"/>
      <c r="G18" s="24"/>
      <c r="H18" s="24"/>
      <c r="I18" s="24"/>
      <c r="J18" s="24"/>
      <c r="K18" s="10" t="str">
        <f>IF(OR(A18="",N18&lt;&gt;""),"",(D18+F18+H18)/(C18+E18+G18))</f>
      </c>
      <c r="L18" s="10" t="str">
        <f>IF(OR(A18="",N18&lt;&gt;""),"",C18+E18+G18-I18-J18)</f>
      </c>
      <c r="M18" s="10" t="str">
        <f>IF(OR(A18="",N18&lt;&gt;""),"",K18*L18)</f>
      </c>
      <c r="N18" s="4" t="str">
        <f>IF(COUNTA(A18:J18)=0,"",IF(OR(COUNTIF('مواد اولیه'!$A$5:$A$84,A18)&lt;&gt;1,NOT(OR(B18="اصلی"))),"کد ماده یا شعبه نامعتبر",IF(COUNTIFS($A$5:$A$84,A18,$B$5:$B$84,B18)&gt;1,"ماده و شعبه تکراری",IF(OR(MIN(C18:J18)&lt;0,C18+E18+G18&lt;=0,I18+J18&gt;C18+E18+G18,AND(C18&gt;0,D18&lt;=0),AND(E18&gt;0,F18&lt;=0),AND(G18&gt;0,H18&lt;=0),AND(C18=0,D18&lt;&gt;0),AND(E18=0,F18&lt;&gt;0),AND(G18=0,H18&lt;&gt;0)),"مقدار یا ارزش نیازمند اصلاح",""))))</f>
      </c>
    </row>
    <row r="19" ht="26" customHeight="1">
      <c r="A19" s="23"/>
      <c r="B19" s="23"/>
      <c r="C19" s="24"/>
      <c r="D19" s="24"/>
      <c r="E19" s="24"/>
      <c r="F19" s="24"/>
      <c r="G19" s="24"/>
      <c r="H19" s="24"/>
      <c r="I19" s="24"/>
      <c r="J19" s="24"/>
      <c r="K19" s="10" t="str">
        <f>IF(OR(A19="",N19&lt;&gt;""),"",(D19+F19+H19)/(C19+E19+G19))</f>
      </c>
      <c r="L19" s="10" t="str">
        <f>IF(OR(A19="",N19&lt;&gt;""),"",C19+E19+G19-I19-J19)</f>
      </c>
      <c r="M19" s="10" t="str">
        <f>IF(OR(A19="",N19&lt;&gt;""),"",K19*L19)</f>
      </c>
      <c r="N19" s="4" t="str">
        <f>IF(COUNTA(A19:J19)=0,"",IF(OR(COUNTIF('مواد اولیه'!$A$5:$A$84,A19)&lt;&gt;1,NOT(OR(B19="اصلی"))),"کد ماده یا شعبه نامعتبر",IF(COUNTIFS($A$5:$A$84,A19,$B$5:$B$84,B19)&gt;1,"ماده و شعبه تکراری",IF(OR(MIN(C19:J19)&lt;0,C19+E19+G19&lt;=0,I19+J19&gt;C19+E19+G19,AND(C19&gt;0,D19&lt;=0),AND(E19&gt;0,F19&lt;=0),AND(G19&gt;0,H19&lt;=0),AND(C19=0,D19&lt;&gt;0),AND(E19=0,F19&lt;&gt;0),AND(G19=0,H19&lt;&gt;0)),"مقدار یا ارزش نیازمند اصلاح",""))))</f>
      </c>
    </row>
    <row r="20" ht="26" customHeight="1">
      <c r="A20" s="23"/>
      <c r="B20" s="23"/>
      <c r="C20" s="24"/>
      <c r="D20" s="24"/>
      <c r="E20" s="24"/>
      <c r="F20" s="24"/>
      <c r="G20" s="24"/>
      <c r="H20" s="24"/>
      <c r="I20" s="24"/>
      <c r="J20" s="24"/>
      <c r="K20" s="10" t="str">
        <f>IF(OR(A20="",N20&lt;&gt;""),"",(D20+F20+H20)/(C20+E20+G20))</f>
      </c>
      <c r="L20" s="10" t="str">
        <f>IF(OR(A20="",N20&lt;&gt;""),"",C20+E20+G20-I20-J20)</f>
      </c>
      <c r="M20" s="10" t="str">
        <f>IF(OR(A20="",N20&lt;&gt;""),"",K20*L20)</f>
      </c>
      <c r="N20" s="4" t="str">
        <f>IF(COUNTA(A20:J20)=0,"",IF(OR(COUNTIF('مواد اولیه'!$A$5:$A$84,A20)&lt;&gt;1,NOT(OR(B20="اصلی"))),"کد ماده یا شعبه نامعتبر",IF(COUNTIFS($A$5:$A$84,A20,$B$5:$B$84,B20)&gt;1,"ماده و شعبه تکراری",IF(OR(MIN(C20:J20)&lt;0,C20+E20+G20&lt;=0,I20+J20&gt;C20+E20+G20,AND(C20&gt;0,D20&lt;=0),AND(E20&gt;0,F20&lt;=0),AND(G20&gt;0,H20&lt;=0),AND(C20=0,D20&lt;&gt;0),AND(E20=0,F20&lt;&gt;0),AND(G20=0,H20&lt;&gt;0)),"مقدار یا ارزش نیازمند اصلاح",""))))</f>
      </c>
    </row>
    <row r="21" ht="26" customHeight="1">
      <c r="A21" s="23"/>
      <c r="B21" s="23"/>
      <c r="C21" s="24"/>
      <c r="D21" s="24"/>
      <c r="E21" s="24"/>
      <c r="F21" s="24"/>
      <c r="G21" s="24"/>
      <c r="H21" s="24"/>
      <c r="I21" s="24"/>
      <c r="J21" s="24"/>
      <c r="K21" s="10" t="str">
        <f>IF(OR(A21="",N21&lt;&gt;""),"",(D21+F21+H21)/(C21+E21+G21))</f>
      </c>
      <c r="L21" s="10" t="str">
        <f>IF(OR(A21="",N21&lt;&gt;""),"",C21+E21+G21-I21-J21)</f>
      </c>
      <c r="M21" s="10" t="str">
        <f>IF(OR(A21="",N21&lt;&gt;""),"",K21*L21)</f>
      </c>
      <c r="N21" s="4" t="str">
        <f>IF(COUNTA(A21:J21)=0,"",IF(OR(COUNTIF('مواد اولیه'!$A$5:$A$84,A21)&lt;&gt;1,NOT(OR(B21="اصلی"))),"کد ماده یا شعبه نامعتبر",IF(COUNTIFS($A$5:$A$84,A21,$B$5:$B$84,B21)&gt;1,"ماده و شعبه تکراری",IF(OR(MIN(C21:J21)&lt;0,C21+E21+G21&lt;=0,I21+J21&gt;C21+E21+G21,AND(C21&gt;0,D21&lt;=0),AND(E21&gt;0,F21&lt;=0),AND(G21&gt;0,H21&lt;=0),AND(C21=0,D21&lt;&gt;0),AND(E21=0,F21&lt;&gt;0),AND(G21=0,H21&lt;&gt;0)),"مقدار یا ارزش نیازمند اصلاح",""))))</f>
      </c>
    </row>
    <row r="22" ht="26" customHeight="1">
      <c r="A22" s="23"/>
      <c r="B22" s="23"/>
      <c r="C22" s="24"/>
      <c r="D22" s="24"/>
      <c r="E22" s="24"/>
      <c r="F22" s="24"/>
      <c r="G22" s="24"/>
      <c r="H22" s="24"/>
      <c r="I22" s="24"/>
      <c r="J22" s="24"/>
      <c r="K22" s="10" t="str">
        <f>IF(OR(A22="",N22&lt;&gt;""),"",(D22+F22+H22)/(C22+E22+G22))</f>
      </c>
      <c r="L22" s="10" t="str">
        <f>IF(OR(A22="",N22&lt;&gt;""),"",C22+E22+G22-I22-J22)</f>
      </c>
      <c r="M22" s="10" t="str">
        <f>IF(OR(A22="",N22&lt;&gt;""),"",K22*L22)</f>
      </c>
      <c r="N22" s="4" t="str">
        <f>IF(COUNTA(A22:J22)=0,"",IF(OR(COUNTIF('مواد اولیه'!$A$5:$A$84,A22)&lt;&gt;1,NOT(OR(B22="اصلی"))),"کد ماده یا شعبه نامعتبر",IF(COUNTIFS($A$5:$A$84,A22,$B$5:$B$84,B22)&gt;1,"ماده و شعبه تکراری",IF(OR(MIN(C22:J22)&lt;0,C22+E22+G22&lt;=0,I22+J22&gt;C22+E22+G22,AND(C22&gt;0,D22&lt;=0),AND(E22&gt;0,F22&lt;=0),AND(G22&gt;0,H22&lt;=0),AND(C22=0,D22&lt;&gt;0),AND(E22=0,F22&lt;&gt;0),AND(G22=0,H22&lt;&gt;0)),"مقدار یا ارزش نیازمند اصلاح",""))))</f>
      </c>
    </row>
    <row r="23" ht="26" customHeight="1">
      <c r="A23" s="23"/>
      <c r="B23" s="23"/>
      <c r="C23" s="24"/>
      <c r="D23" s="24"/>
      <c r="E23" s="24"/>
      <c r="F23" s="24"/>
      <c r="G23" s="24"/>
      <c r="H23" s="24"/>
      <c r="I23" s="24"/>
      <c r="J23" s="24"/>
      <c r="K23" s="10" t="str">
        <f>IF(OR(A23="",N23&lt;&gt;""),"",(D23+F23+H23)/(C23+E23+G23))</f>
      </c>
      <c r="L23" s="10" t="str">
        <f>IF(OR(A23="",N23&lt;&gt;""),"",C23+E23+G23-I23-J23)</f>
      </c>
      <c r="M23" s="10" t="str">
        <f>IF(OR(A23="",N23&lt;&gt;""),"",K23*L23)</f>
      </c>
      <c r="N23" s="4" t="str">
        <f>IF(COUNTA(A23:J23)=0,"",IF(OR(COUNTIF('مواد اولیه'!$A$5:$A$84,A23)&lt;&gt;1,NOT(OR(B23="اصلی"))),"کد ماده یا شعبه نامعتبر",IF(COUNTIFS($A$5:$A$84,A23,$B$5:$B$84,B23)&gt;1,"ماده و شعبه تکراری",IF(OR(MIN(C23:J23)&lt;0,C23+E23+G23&lt;=0,I23+J23&gt;C23+E23+G23,AND(C23&gt;0,D23&lt;=0),AND(E23&gt;0,F23&lt;=0),AND(G23&gt;0,H23&lt;=0),AND(C23=0,D23&lt;&gt;0),AND(E23=0,F23&lt;&gt;0),AND(G23=0,H23&lt;&gt;0)),"مقدار یا ارزش نیازمند اصلاح",""))))</f>
      </c>
    </row>
    <row r="24" ht="26" customHeight="1">
      <c r="A24" s="23"/>
      <c r="B24" s="23"/>
      <c r="C24" s="24"/>
      <c r="D24" s="24"/>
      <c r="E24" s="24"/>
      <c r="F24" s="24"/>
      <c r="G24" s="24"/>
      <c r="H24" s="24"/>
      <c r="I24" s="24"/>
      <c r="J24" s="24"/>
      <c r="K24" s="10" t="str">
        <f>IF(OR(A24="",N24&lt;&gt;""),"",(D24+F24+H24)/(C24+E24+G24))</f>
      </c>
      <c r="L24" s="10" t="str">
        <f>IF(OR(A24="",N24&lt;&gt;""),"",C24+E24+G24-I24-J24)</f>
      </c>
      <c r="M24" s="10" t="str">
        <f>IF(OR(A24="",N24&lt;&gt;""),"",K24*L24)</f>
      </c>
      <c r="N24" s="4" t="str">
        <f>IF(COUNTA(A24:J24)=0,"",IF(OR(COUNTIF('مواد اولیه'!$A$5:$A$84,A24)&lt;&gt;1,NOT(OR(B24="اصلی"))),"کد ماده یا شعبه نامعتبر",IF(COUNTIFS($A$5:$A$84,A24,$B$5:$B$84,B24)&gt;1,"ماده و شعبه تکراری",IF(OR(MIN(C24:J24)&lt;0,C24+E24+G24&lt;=0,I24+J24&gt;C24+E24+G24,AND(C24&gt;0,D24&lt;=0),AND(E24&gt;0,F24&lt;=0),AND(G24&gt;0,H24&lt;=0),AND(C24=0,D24&lt;&gt;0),AND(E24=0,F24&lt;&gt;0),AND(G24=0,H24&lt;&gt;0)),"مقدار یا ارزش نیازمند اصلاح",""))))</f>
      </c>
    </row>
    <row r="25" ht="26" customHeight="1">
      <c r="A25" s="23"/>
      <c r="B25" s="23"/>
      <c r="C25" s="24"/>
      <c r="D25" s="24"/>
      <c r="E25" s="24"/>
      <c r="F25" s="24"/>
      <c r="G25" s="24"/>
      <c r="H25" s="24"/>
      <c r="I25" s="24"/>
      <c r="J25" s="24"/>
      <c r="K25" s="10" t="str">
        <f>IF(OR(A25="",N25&lt;&gt;""),"",(D25+F25+H25)/(C25+E25+G25))</f>
      </c>
      <c r="L25" s="10" t="str">
        <f>IF(OR(A25="",N25&lt;&gt;""),"",C25+E25+G25-I25-J25)</f>
      </c>
      <c r="M25" s="10" t="str">
        <f>IF(OR(A25="",N25&lt;&gt;""),"",K25*L25)</f>
      </c>
      <c r="N25" s="4" t="str">
        <f>IF(COUNTA(A25:J25)=0,"",IF(OR(COUNTIF('مواد اولیه'!$A$5:$A$84,A25)&lt;&gt;1,NOT(OR(B25="اصلی"))),"کد ماده یا شعبه نامعتبر",IF(COUNTIFS($A$5:$A$84,A25,$B$5:$B$84,B25)&gt;1,"ماده و شعبه تکراری",IF(OR(MIN(C25:J25)&lt;0,C25+E25+G25&lt;=0,I25+J25&gt;C25+E25+G25,AND(C25&gt;0,D25&lt;=0),AND(E25&gt;0,F25&lt;=0),AND(G25&gt;0,H25&lt;=0),AND(C25=0,D25&lt;&gt;0),AND(E25=0,F25&lt;&gt;0),AND(G25=0,H25&lt;&gt;0)),"مقدار یا ارزش نیازمند اصلاح",""))))</f>
      </c>
    </row>
    <row r="26" ht="26" customHeight="1">
      <c r="A26" s="23"/>
      <c r="B26" s="23"/>
      <c r="C26" s="24"/>
      <c r="D26" s="24"/>
      <c r="E26" s="24"/>
      <c r="F26" s="24"/>
      <c r="G26" s="24"/>
      <c r="H26" s="24"/>
      <c r="I26" s="24"/>
      <c r="J26" s="24"/>
      <c r="K26" s="10" t="str">
        <f>IF(OR(A26="",N26&lt;&gt;""),"",(D26+F26+H26)/(C26+E26+G26))</f>
      </c>
      <c r="L26" s="10" t="str">
        <f>IF(OR(A26="",N26&lt;&gt;""),"",C26+E26+G26-I26-J26)</f>
      </c>
      <c r="M26" s="10" t="str">
        <f>IF(OR(A26="",N26&lt;&gt;""),"",K26*L26)</f>
      </c>
      <c r="N26" s="4" t="str">
        <f>IF(COUNTA(A26:J26)=0,"",IF(OR(COUNTIF('مواد اولیه'!$A$5:$A$84,A26)&lt;&gt;1,NOT(OR(B26="اصلی"))),"کد ماده یا شعبه نامعتبر",IF(COUNTIFS($A$5:$A$84,A26,$B$5:$B$84,B26)&gt;1,"ماده و شعبه تکراری",IF(OR(MIN(C26:J26)&lt;0,C26+E26+G26&lt;=0,I26+J26&gt;C26+E26+G26,AND(C26&gt;0,D26&lt;=0),AND(E26&gt;0,F26&lt;=0),AND(G26&gt;0,H26&lt;=0),AND(C26=0,D26&lt;&gt;0),AND(E26=0,F26&lt;&gt;0),AND(G26=0,H26&lt;&gt;0)),"مقدار یا ارزش نیازمند اصلاح",""))))</f>
      </c>
    </row>
    <row r="27" ht="26" customHeight="1">
      <c r="A27" s="23"/>
      <c r="B27" s="23"/>
      <c r="C27" s="24"/>
      <c r="D27" s="24"/>
      <c r="E27" s="24"/>
      <c r="F27" s="24"/>
      <c r="G27" s="24"/>
      <c r="H27" s="24"/>
      <c r="I27" s="24"/>
      <c r="J27" s="24"/>
      <c r="K27" s="10" t="str">
        <f>IF(OR(A27="",N27&lt;&gt;""),"",(D27+F27+H27)/(C27+E27+G27))</f>
      </c>
      <c r="L27" s="10" t="str">
        <f>IF(OR(A27="",N27&lt;&gt;""),"",C27+E27+G27-I27-J27)</f>
      </c>
      <c r="M27" s="10" t="str">
        <f>IF(OR(A27="",N27&lt;&gt;""),"",K27*L27)</f>
      </c>
      <c r="N27" s="4" t="str">
        <f>IF(COUNTA(A27:J27)=0,"",IF(OR(COUNTIF('مواد اولیه'!$A$5:$A$84,A27)&lt;&gt;1,NOT(OR(B27="اصلی"))),"کد ماده یا شعبه نامعتبر",IF(COUNTIFS($A$5:$A$84,A27,$B$5:$B$84,B27)&gt;1,"ماده و شعبه تکراری",IF(OR(MIN(C27:J27)&lt;0,C27+E27+G27&lt;=0,I27+J27&gt;C27+E27+G27,AND(C27&gt;0,D27&lt;=0),AND(E27&gt;0,F27&lt;=0),AND(G27&gt;0,H27&lt;=0),AND(C27=0,D27&lt;&gt;0),AND(E27=0,F27&lt;&gt;0),AND(G27=0,H27&lt;&gt;0)),"مقدار یا ارزش نیازمند اصلاح",""))))</f>
      </c>
    </row>
    <row r="28" ht="26" customHeight="1">
      <c r="A28" s="23"/>
      <c r="B28" s="23"/>
      <c r="C28" s="24"/>
      <c r="D28" s="24"/>
      <c r="E28" s="24"/>
      <c r="F28" s="24"/>
      <c r="G28" s="24"/>
      <c r="H28" s="24"/>
      <c r="I28" s="24"/>
      <c r="J28" s="24"/>
      <c r="K28" s="10" t="str">
        <f>IF(OR(A28="",N28&lt;&gt;""),"",(D28+F28+H28)/(C28+E28+G28))</f>
      </c>
      <c r="L28" s="10" t="str">
        <f>IF(OR(A28="",N28&lt;&gt;""),"",C28+E28+G28-I28-J28)</f>
      </c>
      <c r="M28" s="10" t="str">
        <f>IF(OR(A28="",N28&lt;&gt;""),"",K28*L28)</f>
      </c>
      <c r="N28" s="4" t="str">
        <f>IF(COUNTA(A28:J28)=0,"",IF(OR(COUNTIF('مواد اولیه'!$A$5:$A$84,A28)&lt;&gt;1,NOT(OR(B28="اصلی"))),"کد ماده یا شعبه نامعتبر",IF(COUNTIFS($A$5:$A$84,A28,$B$5:$B$84,B28)&gt;1,"ماده و شعبه تکراری",IF(OR(MIN(C28:J28)&lt;0,C28+E28+G28&lt;=0,I28+J28&gt;C28+E28+G28,AND(C28&gt;0,D28&lt;=0),AND(E28&gt;0,F28&lt;=0),AND(G28&gt;0,H28&lt;=0),AND(C28=0,D28&lt;&gt;0),AND(E28=0,F28&lt;&gt;0),AND(G28=0,H28&lt;&gt;0)),"مقدار یا ارزش نیازمند اصلاح",""))))</f>
      </c>
    </row>
    <row r="29" ht="26" customHeight="1">
      <c r="A29" s="23"/>
      <c r="B29" s="23"/>
      <c r="C29" s="24"/>
      <c r="D29" s="24"/>
      <c r="E29" s="24"/>
      <c r="F29" s="24"/>
      <c r="G29" s="24"/>
      <c r="H29" s="24"/>
      <c r="I29" s="24"/>
      <c r="J29" s="24"/>
      <c r="K29" s="10" t="str">
        <f>IF(OR(A29="",N29&lt;&gt;""),"",(D29+F29+H29)/(C29+E29+G29))</f>
      </c>
      <c r="L29" s="10" t="str">
        <f>IF(OR(A29="",N29&lt;&gt;""),"",C29+E29+G29-I29-J29)</f>
      </c>
      <c r="M29" s="10" t="str">
        <f>IF(OR(A29="",N29&lt;&gt;""),"",K29*L29)</f>
      </c>
      <c r="N29" s="4" t="str">
        <f>IF(COUNTA(A29:J29)=0,"",IF(OR(COUNTIF('مواد اولیه'!$A$5:$A$84,A29)&lt;&gt;1,NOT(OR(B29="اصلی"))),"کد ماده یا شعبه نامعتبر",IF(COUNTIFS($A$5:$A$84,A29,$B$5:$B$84,B29)&gt;1,"ماده و شعبه تکراری",IF(OR(MIN(C29:J29)&lt;0,C29+E29+G29&lt;=0,I29+J29&gt;C29+E29+G29,AND(C29&gt;0,D29&lt;=0),AND(E29&gt;0,F29&lt;=0),AND(G29&gt;0,H29&lt;=0),AND(C29=0,D29&lt;&gt;0),AND(E29=0,F29&lt;&gt;0),AND(G29=0,H29&lt;&gt;0)),"مقدار یا ارزش نیازمند اصلاح",""))))</f>
      </c>
    </row>
    <row r="30" ht="26" customHeight="1">
      <c r="A30" s="23"/>
      <c r="B30" s="23"/>
      <c r="C30" s="24"/>
      <c r="D30" s="24"/>
      <c r="E30" s="24"/>
      <c r="F30" s="24"/>
      <c r="G30" s="24"/>
      <c r="H30" s="24"/>
      <c r="I30" s="24"/>
      <c r="J30" s="24"/>
      <c r="K30" s="10" t="str">
        <f>IF(OR(A30="",N30&lt;&gt;""),"",(D30+F30+H30)/(C30+E30+G30))</f>
      </c>
      <c r="L30" s="10" t="str">
        <f>IF(OR(A30="",N30&lt;&gt;""),"",C30+E30+G30-I30-J30)</f>
      </c>
      <c r="M30" s="10" t="str">
        <f>IF(OR(A30="",N30&lt;&gt;""),"",K30*L30)</f>
      </c>
      <c r="N30" s="4" t="str">
        <f>IF(COUNTA(A30:J30)=0,"",IF(OR(COUNTIF('مواد اولیه'!$A$5:$A$84,A30)&lt;&gt;1,NOT(OR(B30="اصلی"))),"کد ماده یا شعبه نامعتبر",IF(COUNTIFS($A$5:$A$84,A30,$B$5:$B$84,B30)&gt;1,"ماده و شعبه تکراری",IF(OR(MIN(C30:J30)&lt;0,C30+E30+G30&lt;=0,I30+J30&gt;C30+E30+G30,AND(C30&gt;0,D30&lt;=0),AND(E30&gt;0,F30&lt;=0),AND(G30&gt;0,H30&lt;=0),AND(C30=0,D30&lt;&gt;0),AND(E30=0,F30&lt;&gt;0),AND(G30=0,H30&lt;&gt;0)),"مقدار یا ارزش نیازمند اصلاح",""))))</f>
      </c>
    </row>
    <row r="31" ht="26" customHeight="1">
      <c r="A31" s="23"/>
      <c r="B31" s="23"/>
      <c r="C31" s="24"/>
      <c r="D31" s="24"/>
      <c r="E31" s="24"/>
      <c r="F31" s="24"/>
      <c r="G31" s="24"/>
      <c r="H31" s="24"/>
      <c r="I31" s="24"/>
      <c r="J31" s="24"/>
      <c r="K31" s="10" t="str">
        <f>IF(OR(A31="",N31&lt;&gt;""),"",(D31+F31+H31)/(C31+E31+G31))</f>
      </c>
      <c r="L31" s="10" t="str">
        <f>IF(OR(A31="",N31&lt;&gt;""),"",C31+E31+G31-I31-J31)</f>
      </c>
      <c r="M31" s="10" t="str">
        <f>IF(OR(A31="",N31&lt;&gt;""),"",K31*L31)</f>
      </c>
      <c r="N31" s="4" t="str">
        <f>IF(COUNTA(A31:J31)=0,"",IF(OR(COUNTIF('مواد اولیه'!$A$5:$A$84,A31)&lt;&gt;1,NOT(OR(B31="اصلی"))),"کد ماده یا شعبه نامعتبر",IF(COUNTIFS($A$5:$A$84,A31,$B$5:$B$84,B31)&gt;1,"ماده و شعبه تکراری",IF(OR(MIN(C31:J31)&lt;0,C31+E31+G31&lt;=0,I31+J31&gt;C31+E31+G31,AND(C31&gt;0,D31&lt;=0),AND(E31&gt;0,F31&lt;=0),AND(G31&gt;0,H31&lt;=0),AND(C31=0,D31&lt;&gt;0),AND(E31=0,F31&lt;&gt;0),AND(G31=0,H31&lt;&gt;0)),"مقدار یا ارزش نیازمند اصلاح",""))))</f>
      </c>
    </row>
    <row r="32" ht="26" customHeight="1">
      <c r="A32" s="23"/>
      <c r="B32" s="23"/>
      <c r="C32" s="24"/>
      <c r="D32" s="24"/>
      <c r="E32" s="24"/>
      <c r="F32" s="24"/>
      <c r="G32" s="24"/>
      <c r="H32" s="24"/>
      <c r="I32" s="24"/>
      <c r="J32" s="24"/>
      <c r="K32" s="10" t="str">
        <f>IF(OR(A32="",N32&lt;&gt;""),"",(D32+F32+H32)/(C32+E32+G32))</f>
      </c>
      <c r="L32" s="10" t="str">
        <f>IF(OR(A32="",N32&lt;&gt;""),"",C32+E32+G32-I32-J32)</f>
      </c>
      <c r="M32" s="10" t="str">
        <f>IF(OR(A32="",N32&lt;&gt;""),"",K32*L32)</f>
      </c>
      <c r="N32" s="4" t="str">
        <f>IF(COUNTA(A32:J32)=0,"",IF(OR(COUNTIF('مواد اولیه'!$A$5:$A$84,A32)&lt;&gt;1,NOT(OR(B32="اصلی"))),"کد ماده یا شعبه نامعتبر",IF(COUNTIFS($A$5:$A$84,A32,$B$5:$B$84,B32)&gt;1,"ماده و شعبه تکراری",IF(OR(MIN(C32:J32)&lt;0,C32+E32+G32&lt;=0,I32+J32&gt;C32+E32+G32,AND(C32&gt;0,D32&lt;=0),AND(E32&gt;0,F32&lt;=0),AND(G32&gt;0,H32&lt;=0),AND(C32=0,D32&lt;&gt;0),AND(E32=0,F32&lt;&gt;0),AND(G32=0,H32&lt;&gt;0)),"مقدار یا ارزش نیازمند اصلاح",""))))</f>
      </c>
    </row>
    <row r="33" ht="26" customHeight="1">
      <c r="A33" s="23"/>
      <c r="B33" s="23"/>
      <c r="C33" s="24"/>
      <c r="D33" s="24"/>
      <c r="E33" s="24"/>
      <c r="F33" s="24"/>
      <c r="G33" s="24"/>
      <c r="H33" s="24"/>
      <c r="I33" s="24"/>
      <c r="J33" s="24"/>
      <c r="K33" s="10" t="str">
        <f>IF(OR(A33="",N33&lt;&gt;""),"",(D33+F33+H33)/(C33+E33+G33))</f>
      </c>
      <c r="L33" s="10" t="str">
        <f>IF(OR(A33="",N33&lt;&gt;""),"",C33+E33+G33-I33-J33)</f>
      </c>
      <c r="M33" s="10" t="str">
        <f>IF(OR(A33="",N33&lt;&gt;""),"",K33*L33)</f>
      </c>
      <c r="N33" s="4" t="str">
        <f>IF(COUNTA(A33:J33)=0,"",IF(OR(COUNTIF('مواد اولیه'!$A$5:$A$84,A33)&lt;&gt;1,NOT(OR(B33="اصلی"))),"کد ماده یا شعبه نامعتبر",IF(COUNTIFS($A$5:$A$84,A33,$B$5:$B$84,B33)&gt;1,"ماده و شعبه تکراری",IF(OR(MIN(C33:J33)&lt;0,C33+E33+G33&lt;=0,I33+J33&gt;C33+E33+G33,AND(C33&gt;0,D33&lt;=0),AND(E33&gt;0,F33&lt;=0),AND(G33&gt;0,H33&lt;=0),AND(C33=0,D33&lt;&gt;0),AND(E33=0,F33&lt;&gt;0),AND(G33=0,H33&lt;&gt;0)),"مقدار یا ارزش نیازمند اصلاح",""))))</f>
      </c>
    </row>
    <row r="34" ht="26" customHeight="1">
      <c r="A34" s="23"/>
      <c r="B34" s="23"/>
      <c r="C34" s="24"/>
      <c r="D34" s="24"/>
      <c r="E34" s="24"/>
      <c r="F34" s="24"/>
      <c r="G34" s="24"/>
      <c r="H34" s="24"/>
      <c r="I34" s="24"/>
      <c r="J34" s="24"/>
      <c r="K34" s="10" t="str">
        <f>IF(OR(A34="",N34&lt;&gt;""),"",(D34+F34+H34)/(C34+E34+G34))</f>
      </c>
      <c r="L34" s="10" t="str">
        <f>IF(OR(A34="",N34&lt;&gt;""),"",C34+E34+G34-I34-J34)</f>
      </c>
      <c r="M34" s="10" t="str">
        <f>IF(OR(A34="",N34&lt;&gt;""),"",K34*L34)</f>
      </c>
      <c r="N34" s="4" t="str">
        <f>IF(COUNTA(A34:J34)=0,"",IF(OR(COUNTIF('مواد اولیه'!$A$5:$A$84,A34)&lt;&gt;1,NOT(OR(B34="اصلی"))),"کد ماده یا شعبه نامعتبر",IF(COUNTIFS($A$5:$A$84,A34,$B$5:$B$84,B34)&gt;1,"ماده و شعبه تکراری",IF(OR(MIN(C34:J34)&lt;0,C34+E34+G34&lt;=0,I34+J34&gt;C34+E34+G34,AND(C34&gt;0,D34&lt;=0),AND(E34&gt;0,F34&lt;=0),AND(G34&gt;0,H34&lt;=0),AND(C34=0,D34&lt;&gt;0),AND(E34=0,F34&lt;&gt;0),AND(G34=0,H34&lt;&gt;0)),"مقدار یا ارزش نیازمند اصلاح",""))))</f>
      </c>
    </row>
    <row r="35" ht="26" customHeight="1">
      <c r="A35" s="23"/>
      <c r="B35" s="23"/>
      <c r="C35" s="24"/>
      <c r="D35" s="24"/>
      <c r="E35" s="24"/>
      <c r="F35" s="24"/>
      <c r="G35" s="24"/>
      <c r="H35" s="24"/>
      <c r="I35" s="24"/>
      <c r="J35" s="24"/>
      <c r="K35" s="10" t="str">
        <f>IF(OR(A35="",N35&lt;&gt;""),"",(D35+F35+H35)/(C35+E35+G35))</f>
      </c>
      <c r="L35" s="10" t="str">
        <f>IF(OR(A35="",N35&lt;&gt;""),"",C35+E35+G35-I35-J35)</f>
      </c>
      <c r="M35" s="10" t="str">
        <f>IF(OR(A35="",N35&lt;&gt;""),"",K35*L35)</f>
      </c>
      <c r="N35" s="4" t="str">
        <f>IF(COUNTA(A35:J35)=0,"",IF(OR(COUNTIF('مواد اولیه'!$A$5:$A$84,A35)&lt;&gt;1,NOT(OR(B35="اصلی"))),"کد ماده یا شعبه نامعتبر",IF(COUNTIFS($A$5:$A$84,A35,$B$5:$B$84,B35)&gt;1,"ماده و شعبه تکراری",IF(OR(MIN(C35:J35)&lt;0,C35+E35+G35&lt;=0,I35+J35&gt;C35+E35+G35,AND(C35&gt;0,D35&lt;=0),AND(E35&gt;0,F35&lt;=0),AND(G35&gt;0,H35&lt;=0),AND(C35=0,D35&lt;&gt;0),AND(E35=0,F35&lt;&gt;0),AND(G35=0,H35&lt;&gt;0)),"مقدار یا ارزش نیازمند اصلاح",""))))</f>
      </c>
    </row>
    <row r="36" ht="26" customHeight="1">
      <c r="A36" s="23"/>
      <c r="B36" s="23"/>
      <c r="C36" s="24"/>
      <c r="D36" s="24"/>
      <c r="E36" s="24"/>
      <c r="F36" s="24"/>
      <c r="G36" s="24"/>
      <c r="H36" s="24"/>
      <c r="I36" s="24"/>
      <c r="J36" s="24"/>
      <c r="K36" s="10" t="str">
        <f>IF(OR(A36="",N36&lt;&gt;""),"",(D36+F36+H36)/(C36+E36+G36))</f>
      </c>
      <c r="L36" s="10" t="str">
        <f>IF(OR(A36="",N36&lt;&gt;""),"",C36+E36+G36-I36-J36)</f>
      </c>
      <c r="M36" s="10" t="str">
        <f>IF(OR(A36="",N36&lt;&gt;""),"",K36*L36)</f>
      </c>
      <c r="N36" s="4" t="str">
        <f>IF(COUNTA(A36:J36)=0,"",IF(OR(COUNTIF('مواد اولیه'!$A$5:$A$84,A36)&lt;&gt;1,NOT(OR(B36="اصلی"))),"کد ماده یا شعبه نامعتبر",IF(COUNTIFS($A$5:$A$84,A36,$B$5:$B$84,B36)&gt;1,"ماده و شعبه تکراری",IF(OR(MIN(C36:J36)&lt;0,C36+E36+G36&lt;=0,I36+J36&gt;C36+E36+G36,AND(C36&gt;0,D36&lt;=0),AND(E36&gt;0,F36&lt;=0),AND(G36&gt;0,H36&lt;=0),AND(C36=0,D36&lt;&gt;0),AND(E36=0,F36&lt;&gt;0),AND(G36=0,H36&lt;&gt;0)),"مقدار یا ارزش نیازمند اصلاح",""))))</f>
      </c>
    </row>
    <row r="37" ht="26" customHeight="1">
      <c r="A37" s="23"/>
      <c r="B37" s="23"/>
      <c r="C37" s="24"/>
      <c r="D37" s="24"/>
      <c r="E37" s="24"/>
      <c r="F37" s="24"/>
      <c r="G37" s="24"/>
      <c r="H37" s="24"/>
      <c r="I37" s="24"/>
      <c r="J37" s="24"/>
      <c r="K37" s="10" t="str">
        <f>IF(OR(A37="",N37&lt;&gt;""),"",(D37+F37+H37)/(C37+E37+G37))</f>
      </c>
      <c r="L37" s="10" t="str">
        <f>IF(OR(A37="",N37&lt;&gt;""),"",C37+E37+G37-I37-J37)</f>
      </c>
      <c r="M37" s="10" t="str">
        <f>IF(OR(A37="",N37&lt;&gt;""),"",K37*L37)</f>
      </c>
      <c r="N37" s="4" t="str">
        <f>IF(COUNTA(A37:J37)=0,"",IF(OR(COUNTIF('مواد اولیه'!$A$5:$A$84,A37)&lt;&gt;1,NOT(OR(B37="اصلی"))),"کد ماده یا شعبه نامعتبر",IF(COUNTIFS($A$5:$A$84,A37,$B$5:$B$84,B37)&gt;1,"ماده و شعبه تکراری",IF(OR(MIN(C37:J37)&lt;0,C37+E37+G37&lt;=0,I37+J37&gt;C37+E37+G37,AND(C37&gt;0,D37&lt;=0),AND(E37&gt;0,F37&lt;=0),AND(G37&gt;0,H37&lt;=0),AND(C37=0,D37&lt;&gt;0),AND(E37=0,F37&lt;&gt;0),AND(G37=0,H37&lt;&gt;0)),"مقدار یا ارزش نیازمند اصلاح",""))))</f>
      </c>
    </row>
    <row r="38" ht="26" customHeight="1">
      <c r="A38" s="23"/>
      <c r="B38" s="23"/>
      <c r="C38" s="24"/>
      <c r="D38" s="24"/>
      <c r="E38" s="24"/>
      <c r="F38" s="24"/>
      <c r="G38" s="24"/>
      <c r="H38" s="24"/>
      <c r="I38" s="24"/>
      <c r="J38" s="24"/>
      <c r="K38" s="10" t="str">
        <f>IF(OR(A38="",N38&lt;&gt;""),"",(D38+F38+H38)/(C38+E38+G38))</f>
      </c>
      <c r="L38" s="10" t="str">
        <f>IF(OR(A38="",N38&lt;&gt;""),"",C38+E38+G38-I38-J38)</f>
      </c>
      <c r="M38" s="10" t="str">
        <f>IF(OR(A38="",N38&lt;&gt;""),"",K38*L38)</f>
      </c>
      <c r="N38" s="4" t="str">
        <f>IF(COUNTA(A38:J38)=0,"",IF(OR(COUNTIF('مواد اولیه'!$A$5:$A$84,A38)&lt;&gt;1,NOT(OR(B38="اصلی"))),"کد ماده یا شعبه نامعتبر",IF(COUNTIFS($A$5:$A$84,A38,$B$5:$B$84,B38)&gt;1,"ماده و شعبه تکراری",IF(OR(MIN(C38:J38)&lt;0,C38+E38+G38&lt;=0,I38+J38&gt;C38+E38+G38,AND(C38&gt;0,D38&lt;=0),AND(E38&gt;0,F38&lt;=0),AND(G38&gt;0,H38&lt;=0),AND(C38=0,D38&lt;&gt;0),AND(E38=0,F38&lt;&gt;0),AND(G38=0,H38&lt;&gt;0)),"مقدار یا ارزش نیازمند اصلاح",""))))</f>
      </c>
    </row>
    <row r="39" ht="26" customHeight="1">
      <c r="A39" s="23"/>
      <c r="B39" s="23"/>
      <c r="C39" s="24"/>
      <c r="D39" s="24"/>
      <c r="E39" s="24"/>
      <c r="F39" s="24"/>
      <c r="G39" s="24"/>
      <c r="H39" s="24"/>
      <c r="I39" s="24"/>
      <c r="J39" s="24"/>
      <c r="K39" s="10" t="str">
        <f>IF(OR(A39="",N39&lt;&gt;""),"",(D39+F39+H39)/(C39+E39+G39))</f>
      </c>
      <c r="L39" s="10" t="str">
        <f>IF(OR(A39="",N39&lt;&gt;""),"",C39+E39+G39-I39-J39)</f>
      </c>
      <c r="M39" s="10" t="str">
        <f>IF(OR(A39="",N39&lt;&gt;""),"",K39*L39)</f>
      </c>
      <c r="N39" s="4" t="str">
        <f>IF(COUNTA(A39:J39)=0,"",IF(OR(COUNTIF('مواد اولیه'!$A$5:$A$84,A39)&lt;&gt;1,NOT(OR(B39="اصلی"))),"کد ماده یا شعبه نامعتبر",IF(COUNTIFS($A$5:$A$84,A39,$B$5:$B$84,B39)&gt;1,"ماده و شعبه تکراری",IF(OR(MIN(C39:J39)&lt;0,C39+E39+G39&lt;=0,I39+J39&gt;C39+E39+G39,AND(C39&gt;0,D39&lt;=0),AND(E39&gt;0,F39&lt;=0),AND(G39&gt;0,H39&lt;=0),AND(C39=0,D39&lt;&gt;0),AND(E39=0,F39&lt;&gt;0),AND(G39=0,H39&lt;&gt;0)),"مقدار یا ارزش نیازمند اصلاح",""))))</f>
      </c>
    </row>
    <row r="40" ht="26" customHeight="1">
      <c r="A40" s="23"/>
      <c r="B40" s="23"/>
      <c r="C40" s="24"/>
      <c r="D40" s="24"/>
      <c r="E40" s="24"/>
      <c r="F40" s="24"/>
      <c r="G40" s="24"/>
      <c r="H40" s="24"/>
      <c r="I40" s="24"/>
      <c r="J40" s="24"/>
      <c r="K40" s="10" t="str">
        <f>IF(OR(A40="",N40&lt;&gt;""),"",(D40+F40+H40)/(C40+E40+G40))</f>
      </c>
      <c r="L40" s="10" t="str">
        <f>IF(OR(A40="",N40&lt;&gt;""),"",C40+E40+G40-I40-J40)</f>
      </c>
      <c r="M40" s="10" t="str">
        <f>IF(OR(A40="",N40&lt;&gt;""),"",K40*L40)</f>
      </c>
      <c r="N40" s="4" t="str">
        <f>IF(COUNTA(A40:J40)=0,"",IF(OR(COUNTIF('مواد اولیه'!$A$5:$A$84,A40)&lt;&gt;1,NOT(OR(B40="اصلی"))),"کد ماده یا شعبه نامعتبر",IF(COUNTIFS($A$5:$A$84,A40,$B$5:$B$84,B40)&gt;1,"ماده و شعبه تکراری",IF(OR(MIN(C40:J40)&lt;0,C40+E40+G40&lt;=0,I40+J40&gt;C40+E40+G40,AND(C40&gt;0,D40&lt;=0),AND(E40&gt;0,F40&lt;=0),AND(G40&gt;0,H40&lt;=0),AND(C40=0,D40&lt;&gt;0),AND(E40=0,F40&lt;&gt;0),AND(G40=0,H40&lt;&gt;0)),"مقدار یا ارزش نیازمند اصلاح",""))))</f>
      </c>
    </row>
    <row r="41" ht="26" customHeight="1">
      <c r="A41" s="23"/>
      <c r="B41" s="23"/>
      <c r="C41" s="24"/>
      <c r="D41" s="24"/>
      <c r="E41" s="24"/>
      <c r="F41" s="24"/>
      <c r="G41" s="24"/>
      <c r="H41" s="24"/>
      <c r="I41" s="24"/>
      <c r="J41" s="24"/>
      <c r="K41" s="10" t="str">
        <f>IF(OR(A41="",N41&lt;&gt;""),"",(D41+F41+H41)/(C41+E41+G41))</f>
      </c>
      <c r="L41" s="10" t="str">
        <f>IF(OR(A41="",N41&lt;&gt;""),"",C41+E41+G41-I41-J41)</f>
      </c>
      <c r="M41" s="10" t="str">
        <f>IF(OR(A41="",N41&lt;&gt;""),"",K41*L41)</f>
      </c>
      <c r="N41" s="4" t="str">
        <f>IF(COUNTA(A41:J41)=0,"",IF(OR(COUNTIF('مواد اولیه'!$A$5:$A$84,A41)&lt;&gt;1,NOT(OR(B41="اصلی"))),"کد ماده یا شعبه نامعتبر",IF(COUNTIFS($A$5:$A$84,A41,$B$5:$B$84,B41)&gt;1,"ماده و شعبه تکراری",IF(OR(MIN(C41:J41)&lt;0,C41+E41+G41&lt;=0,I41+J41&gt;C41+E41+G41,AND(C41&gt;0,D41&lt;=0),AND(E41&gt;0,F41&lt;=0),AND(G41&gt;0,H41&lt;=0),AND(C41=0,D41&lt;&gt;0),AND(E41=0,F41&lt;&gt;0),AND(G41=0,H41&lt;&gt;0)),"مقدار یا ارزش نیازمند اصلاح",""))))</f>
      </c>
    </row>
    <row r="42" ht="26" customHeight="1">
      <c r="A42" s="23"/>
      <c r="B42" s="23"/>
      <c r="C42" s="24"/>
      <c r="D42" s="24"/>
      <c r="E42" s="24"/>
      <c r="F42" s="24"/>
      <c r="G42" s="24"/>
      <c r="H42" s="24"/>
      <c r="I42" s="24"/>
      <c r="J42" s="24"/>
      <c r="K42" s="10" t="str">
        <f>IF(OR(A42="",N42&lt;&gt;""),"",(D42+F42+H42)/(C42+E42+G42))</f>
      </c>
      <c r="L42" s="10" t="str">
        <f>IF(OR(A42="",N42&lt;&gt;""),"",C42+E42+G42-I42-J42)</f>
      </c>
      <c r="M42" s="10" t="str">
        <f>IF(OR(A42="",N42&lt;&gt;""),"",K42*L42)</f>
      </c>
      <c r="N42" s="4" t="str">
        <f>IF(COUNTA(A42:J42)=0,"",IF(OR(COUNTIF('مواد اولیه'!$A$5:$A$84,A42)&lt;&gt;1,NOT(OR(B42="اصلی"))),"کد ماده یا شعبه نامعتبر",IF(COUNTIFS($A$5:$A$84,A42,$B$5:$B$84,B42)&gt;1,"ماده و شعبه تکراری",IF(OR(MIN(C42:J42)&lt;0,C42+E42+G42&lt;=0,I42+J42&gt;C42+E42+G42,AND(C42&gt;0,D42&lt;=0),AND(E42&gt;0,F42&lt;=0),AND(G42&gt;0,H42&lt;=0),AND(C42=0,D42&lt;&gt;0),AND(E42=0,F42&lt;&gt;0),AND(G42=0,H42&lt;&gt;0)),"مقدار یا ارزش نیازمند اصلاح",""))))</f>
      </c>
    </row>
    <row r="43" ht="26" customHeight="1">
      <c r="A43" s="23"/>
      <c r="B43" s="23"/>
      <c r="C43" s="24"/>
      <c r="D43" s="24"/>
      <c r="E43" s="24"/>
      <c r="F43" s="24"/>
      <c r="G43" s="24"/>
      <c r="H43" s="24"/>
      <c r="I43" s="24"/>
      <c r="J43" s="24"/>
      <c r="K43" s="10" t="str">
        <f>IF(OR(A43="",N43&lt;&gt;""),"",(D43+F43+H43)/(C43+E43+G43))</f>
      </c>
      <c r="L43" s="10" t="str">
        <f>IF(OR(A43="",N43&lt;&gt;""),"",C43+E43+G43-I43-J43)</f>
      </c>
      <c r="M43" s="10" t="str">
        <f>IF(OR(A43="",N43&lt;&gt;""),"",K43*L43)</f>
      </c>
      <c r="N43" s="4" t="str">
        <f>IF(COUNTA(A43:J43)=0,"",IF(OR(COUNTIF('مواد اولیه'!$A$5:$A$84,A43)&lt;&gt;1,NOT(OR(B43="اصلی"))),"کد ماده یا شعبه نامعتبر",IF(COUNTIFS($A$5:$A$84,A43,$B$5:$B$84,B43)&gt;1,"ماده و شعبه تکراری",IF(OR(MIN(C43:J43)&lt;0,C43+E43+G43&lt;=0,I43+J43&gt;C43+E43+G43,AND(C43&gt;0,D43&lt;=0),AND(E43&gt;0,F43&lt;=0),AND(G43&gt;0,H43&lt;=0),AND(C43=0,D43&lt;&gt;0),AND(E43=0,F43&lt;&gt;0),AND(G43=0,H43&lt;&gt;0)),"مقدار یا ارزش نیازمند اصلاح",""))))</f>
      </c>
    </row>
    <row r="44" ht="26" customHeight="1">
      <c r="A44" s="23"/>
      <c r="B44" s="23"/>
      <c r="C44" s="24"/>
      <c r="D44" s="24"/>
      <c r="E44" s="24"/>
      <c r="F44" s="24"/>
      <c r="G44" s="24"/>
      <c r="H44" s="24"/>
      <c r="I44" s="24"/>
      <c r="J44" s="24"/>
      <c r="K44" s="10" t="str">
        <f>IF(OR(A44="",N44&lt;&gt;""),"",(D44+F44+H44)/(C44+E44+G44))</f>
      </c>
      <c r="L44" s="10" t="str">
        <f>IF(OR(A44="",N44&lt;&gt;""),"",C44+E44+G44-I44-J44)</f>
      </c>
      <c r="M44" s="10" t="str">
        <f>IF(OR(A44="",N44&lt;&gt;""),"",K44*L44)</f>
      </c>
      <c r="N44" s="4" t="str">
        <f>IF(COUNTA(A44:J44)=0,"",IF(OR(COUNTIF('مواد اولیه'!$A$5:$A$84,A44)&lt;&gt;1,NOT(OR(B44="اصلی"))),"کد ماده یا شعبه نامعتبر",IF(COUNTIFS($A$5:$A$84,A44,$B$5:$B$84,B44)&gt;1,"ماده و شعبه تکراری",IF(OR(MIN(C44:J44)&lt;0,C44+E44+G44&lt;=0,I44+J44&gt;C44+E44+G44,AND(C44&gt;0,D44&lt;=0),AND(E44&gt;0,F44&lt;=0),AND(G44&gt;0,H44&lt;=0),AND(C44=0,D44&lt;&gt;0),AND(E44=0,F44&lt;&gt;0),AND(G44=0,H44&lt;&gt;0)),"مقدار یا ارزش نیازمند اصلاح",""))))</f>
      </c>
    </row>
    <row r="45" ht="26" customHeight="1">
      <c r="A45" s="23"/>
      <c r="B45" s="23"/>
      <c r="C45" s="24"/>
      <c r="D45" s="24"/>
      <c r="E45" s="24"/>
      <c r="F45" s="24"/>
      <c r="G45" s="24"/>
      <c r="H45" s="24"/>
      <c r="I45" s="24"/>
      <c r="J45" s="24"/>
      <c r="K45" s="10" t="str">
        <f>IF(OR(A45="",N45&lt;&gt;""),"",(D45+F45+H45)/(C45+E45+G45))</f>
      </c>
      <c r="L45" s="10" t="str">
        <f>IF(OR(A45="",N45&lt;&gt;""),"",C45+E45+G45-I45-J45)</f>
      </c>
      <c r="M45" s="10" t="str">
        <f>IF(OR(A45="",N45&lt;&gt;""),"",K45*L45)</f>
      </c>
      <c r="N45" s="4" t="str">
        <f>IF(COUNTA(A45:J45)=0,"",IF(OR(COUNTIF('مواد اولیه'!$A$5:$A$84,A45)&lt;&gt;1,NOT(OR(B45="اصلی"))),"کد ماده یا شعبه نامعتبر",IF(COUNTIFS($A$5:$A$84,A45,$B$5:$B$84,B45)&gt;1,"ماده و شعبه تکراری",IF(OR(MIN(C45:J45)&lt;0,C45+E45+G45&lt;=0,I45+J45&gt;C45+E45+G45,AND(C45&gt;0,D45&lt;=0),AND(E45&gt;0,F45&lt;=0),AND(G45&gt;0,H45&lt;=0),AND(C45=0,D45&lt;&gt;0),AND(E45=0,F45&lt;&gt;0),AND(G45=0,H45&lt;&gt;0)),"مقدار یا ارزش نیازمند اصلاح",""))))</f>
      </c>
    </row>
    <row r="46" ht="26" customHeight="1">
      <c r="A46" s="23"/>
      <c r="B46" s="23"/>
      <c r="C46" s="24"/>
      <c r="D46" s="24"/>
      <c r="E46" s="24"/>
      <c r="F46" s="24"/>
      <c r="G46" s="24"/>
      <c r="H46" s="24"/>
      <c r="I46" s="24"/>
      <c r="J46" s="24"/>
      <c r="K46" s="10" t="str">
        <f>IF(OR(A46="",N46&lt;&gt;""),"",(D46+F46+H46)/(C46+E46+G46))</f>
      </c>
      <c r="L46" s="10" t="str">
        <f>IF(OR(A46="",N46&lt;&gt;""),"",C46+E46+G46-I46-J46)</f>
      </c>
      <c r="M46" s="10" t="str">
        <f>IF(OR(A46="",N46&lt;&gt;""),"",K46*L46)</f>
      </c>
      <c r="N46" s="4" t="str">
        <f>IF(COUNTA(A46:J46)=0,"",IF(OR(COUNTIF('مواد اولیه'!$A$5:$A$84,A46)&lt;&gt;1,NOT(OR(B46="اصلی"))),"کد ماده یا شعبه نامعتبر",IF(COUNTIFS($A$5:$A$84,A46,$B$5:$B$84,B46)&gt;1,"ماده و شعبه تکراری",IF(OR(MIN(C46:J46)&lt;0,C46+E46+G46&lt;=0,I46+J46&gt;C46+E46+G46,AND(C46&gt;0,D46&lt;=0),AND(E46&gt;0,F46&lt;=0),AND(G46&gt;0,H46&lt;=0),AND(C46=0,D46&lt;&gt;0),AND(E46=0,F46&lt;&gt;0),AND(G46=0,H46&lt;&gt;0)),"مقدار یا ارزش نیازمند اصلاح",""))))</f>
      </c>
    </row>
    <row r="47" ht="26" customHeight="1">
      <c r="A47" s="23"/>
      <c r="B47" s="23"/>
      <c r="C47" s="24"/>
      <c r="D47" s="24"/>
      <c r="E47" s="24"/>
      <c r="F47" s="24"/>
      <c r="G47" s="24"/>
      <c r="H47" s="24"/>
      <c r="I47" s="24"/>
      <c r="J47" s="24"/>
      <c r="K47" s="10" t="str">
        <f>IF(OR(A47="",N47&lt;&gt;""),"",(D47+F47+H47)/(C47+E47+G47))</f>
      </c>
      <c r="L47" s="10" t="str">
        <f>IF(OR(A47="",N47&lt;&gt;""),"",C47+E47+G47-I47-J47)</f>
      </c>
      <c r="M47" s="10" t="str">
        <f>IF(OR(A47="",N47&lt;&gt;""),"",K47*L47)</f>
      </c>
      <c r="N47" s="4" t="str">
        <f>IF(COUNTA(A47:J47)=0,"",IF(OR(COUNTIF('مواد اولیه'!$A$5:$A$84,A47)&lt;&gt;1,NOT(OR(B47="اصلی"))),"کد ماده یا شعبه نامعتبر",IF(COUNTIFS($A$5:$A$84,A47,$B$5:$B$84,B47)&gt;1,"ماده و شعبه تکراری",IF(OR(MIN(C47:J47)&lt;0,C47+E47+G47&lt;=0,I47+J47&gt;C47+E47+G47,AND(C47&gt;0,D47&lt;=0),AND(E47&gt;0,F47&lt;=0),AND(G47&gt;0,H47&lt;=0),AND(C47=0,D47&lt;&gt;0),AND(E47=0,F47&lt;&gt;0),AND(G47=0,H47&lt;&gt;0)),"مقدار یا ارزش نیازمند اصلاح",""))))</f>
      </c>
    </row>
    <row r="48" ht="26" customHeight="1">
      <c r="A48" s="23"/>
      <c r="B48" s="23"/>
      <c r="C48" s="24"/>
      <c r="D48" s="24"/>
      <c r="E48" s="24"/>
      <c r="F48" s="24"/>
      <c r="G48" s="24"/>
      <c r="H48" s="24"/>
      <c r="I48" s="24"/>
      <c r="J48" s="24"/>
      <c r="K48" s="10" t="str">
        <f>IF(OR(A48="",N48&lt;&gt;""),"",(D48+F48+H48)/(C48+E48+G48))</f>
      </c>
      <c r="L48" s="10" t="str">
        <f>IF(OR(A48="",N48&lt;&gt;""),"",C48+E48+G48-I48-J48)</f>
      </c>
      <c r="M48" s="10" t="str">
        <f>IF(OR(A48="",N48&lt;&gt;""),"",K48*L48)</f>
      </c>
      <c r="N48" s="4" t="str">
        <f>IF(COUNTA(A48:J48)=0,"",IF(OR(COUNTIF('مواد اولیه'!$A$5:$A$84,A48)&lt;&gt;1,NOT(OR(B48="اصلی"))),"کد ماده یا شعبه نامعتبر",IF(COUNTIFS($A$5:$A$84,A48,$B$5:$B$84,B48)&gt;1,"ماده و شعبه تکراری",IF(OR(MIN(C48:J48)&lt;0,C48+E48+G48&lt;=0,I48+J48&gt;C48+E48+G48,AND(C48&gt;0,D48&lt;=0),AND(E48&gt;0,F48&lt;=0),AND(G48&gt;0,H48&lt;=0),AND(C48=0,D48&lt;&gt;0),AND(E48=0,F48&lt;&gt;0),AND(G48=0,H48&lt;&gt;0)),"مقدار یا ارزش نیازمند اصلاح",""))))</f>
      </c>
    </row>
    <row r="49" ht="26" customHeight="1">
      <c r="A49" s="23"/>
      <c r="B49" s="23"/>
      <c r="C49" s="24"/>
      <c r="D49" s="24"/>
      <c r="E49" s="24"/>
      <c r="F49" s="24"/>
      <c r="G49" s="24"/>
      <c r="H49" s="24"/>
      <c r="I49" s="24"/>
      <c r="J49" s="24"/>
      <c r="K49" s="10" t="str">
        <f>IF(OR(A49="",N49&lt;&gt;""),"",(D49+F49+H49)/(C49+E49+G49))</f>
      </c>
      <c r="L49" s="10" t="str">
        <f>IF(OR(A49="",N49&lt;&gt;""),"",C49+E49+G49-I49-J49)</f>
      </c>
      <c r="M49" s="10" t="str">
        <f>IF(OR(A49="",N49&lt;&gt;""),"",K49*L49)</f>
      </c>
      <c r="N49" s="4" t="str">
        <f>IF(COUNTA(A49:J49)=0,"",IF(OR(COUNTIF('مواد اولیه'!$A$5:$A$84,A49)&lt;&gt;1,NOT(OR(B49="اصلی"))),"کد ماده یا شعبه نامعتبر",IF(COUNTIFS($A$5:$A$84,A49,$B$5:$B$84,B49)&gt;1,"ماده و شعبه تکراری",IF(OR(MIN(C49:J49)&lt;0,C49+E49+G49&lt;=0,I49+J49&gt;C49+E49+G49,AND(C49&gt;0,D49&lt;=0),AND(E49&gt;0,F49&lt;=0),AND(G49&gt;0,H49&lt;=0),AND(C49=0,D49&lt;&gt;0),AND(E49=0,F49&lt;&gt;0),AND(G49=0,H49&lt;&gt;0)),"مقدار یا ارزش نیازمند اصلاح",""))))</f>
      </c>
    </row>
    <row r="50" ht="26" customHeight="1">
      <c r="A50" s="23"/>
      <c r="B50" s="23"/>
      <c r="C50" s="24"/>
      <c r="D50" s="24"/>
      <c r="E50" s="24"/>
      <c r="F50" s="24"/>
      <c r="G50" s="24"/>
      <c r="H50" s="24"/>
      <c r="I50" s="24"/>
      <c r="J50" s="24"/>
      <c r="K50" s="10" t="str">
        <f>IF(OR(A50="",N50&lt;&gt;""),"",(D50+F50+H50)/(C50+E50+G50))</f>
      </c>
      <c r="L50" s="10" t="str">
        <f>IF(OR(A50="",N50&lt;&gt;""),"",C50+E50+G50-I50-J50)</f>
      </c>
      <c r="M50" s="10" t="str">
        <f>IF(OR(A50="",N50&lt;&gt;""),"",K50*L50)</f>
      </c>
      <c r="N50" s="4" t="str">
        <f>IF(COUNTA(A50:J50)=0,"",IF(OR(COUNTIF('مواد اولیه'!$A$5:$A$84,A50)&lt;&gt;1,NOT(OR(B50="اصلی"))),"کد ماده یا شعبه نامعتبر",IF(COUNTIFS($A$5:$A$84,A50,$B$5:$B$84,B50)&gt;1,"ماده و شعبه تکراری",IF(OR(MIN(C50:J50)&lt;0,C50+E50+G50&lt;=0,I50+J50&gt;C50+E50+G50,AND(C50&gt;0,D50&lt;=0),AND(E50&gt;0,F50&lt;=0),AND(G50&gt;0,H50&lt;=0),AND(C50=0,D50&lt;&gt;0),AND(E50=0,F50&lt;&gt;0),AND(G50=0,H50&lt;&gt;0)),"مقدار یا ارزش نیازمند اصلاح",""))))</f>
      </c>
    </row>
    <row r="51" ht="26" customHeight="1">
      <c r="A51" s="23"/>
      <c r="B51" s="23"/>
      <c r="C51" s="24"/>
      <c r="D51" s="24"/>
      <c r="E51" s="24"/>
      <c r="F51" s="24"/>
      <c r="G51" s="24"/>
      <c r="H51" s="24"/>
      <c r="I51" s="24"/>
      <c r="J51" s="24"/>
      <c r="K51" s="10" t="str">
        <f>IF(OR(A51="",N51&lt;&gt;""),"",(D51+F51+H51)/(C51+E51+G51))</f>
      </c>
      <c r="L51" s="10" t="str">
        <f>IF(OR(A51="",N51&lt;&gt;""),"",C51+E51+G51-I51-J51)</f>
      </c>
      <c r="M51" s="10" t="str">
        <f>IF(OR(A51="",N51&lt;&gt;""),"",K51*L51)</f>
      </c>
      <c r="N51" s="4" t="str">
        <f>IF(COUNTA(A51:J51)=0,"",IF(OR(COUNTIF('مواد اولیه'!$A$5:$A$84,A51)&lt;&gt;1,NOT(OR(B51="اصلی"))),"کد ماده یا شعبه نامعتبر",IF(COUNTIFS($A$5:$A$84,A51,$B$5:$B$84,B51)&gt;1,"ماده و شعبه تکراری",IF(OR(MIN(C51:J51)&lt;0,C51+E51+G51&lt;=0,I51+J51&gt;C51+E51+G51,AND(C51&gt;0,D51&lt;=0),AND(E51&gt;0,F51&lt;=0),AND(G51&gt;0,H51&lt;=0),AND(C51=0,D51&lt;&gt;0),AND(E51=0,F51&lt;&gt;0),AND(G51=0,H51&lt;&gt;0)),"مقدار یا ارزش نیازمند اصلاح",""))))</f>
      </c>
    </row>
    <row r="52" ht="26" customHeight="1">
      <c r="A52" s="23"/>
      <c r="B52" s="23"/>
      <c r="C52" s="24"/>
      <c r="D52" s="24"/>
      <c r="E52" s="24"/>
      <c r="F52" s="24"/>
      <c r="G52" s="24"/>
      <c r="H52" s="24"/>
      <c r="I52" s="24"/>
      <c r="J52" s="24"/>
      <c r="K52" s="10" t="str">
        <f>IF(OR(A52="",N52&lt;&gt;""),"",(D52+F52+H52)/(C52+E52+G52))</f>
      </c>
      <c r="L52" s="10" t="str">
        <f>IF(OR(A52="",N52&lt;&gt;""),"",C52+E52+G52-I52-J52)</f>
      </c>
      <c r="M52" s="10" t="str">
        <f>IF(OR(A52="",N52&lt;&gt;""),"",K52*L52)</f>
      </c>
      <c r="N52" s="4" t="str">
        <f>IF(COUNTA(A52:J52)=0,"",IF(OR(COUNTIF('مواد اولیه'!$A$5:$A$84,A52)&lt;&gt;1,NOT(OR(B52="اصلی"))),"کد ماده یا شعبه نامعتبر",IF(COUNTIFS($A$5:$A$84,A52,$B$5:$B$84,B52)&gt;1,"ماده و شعبه تکراری",IF(OR(MIN(C52:J52)&lt;0,C52+E52+G52&lt;=0,I52+J52&gt;C52+E52+G52,AND(C52&gt;0,D52&lt;=0),AND(E52&gt;0,F52&lt;=0),AND(G52&gt;0,H52&lt;=0),AND(C52=0,D52&lt;&gt;0),AND(E52=0,F52&lt;&gt;0),AND(G52=0,H52&lt;&gt;0)),"مقدار یا ارزش نیازمند اصلاح",""))))</f>
      </c>
    </row>
    <row r="53" ht="26" customHeight="1">
      <c r="A53" s="23"/>
      <c r="B53" s="23"/>
      <c r="C53" s="24"/>
      <c r="D53" s="24"/>
      <c r="E53" s="24"/>
      <c r="F53" s="24"/>
      <c r="G53" s="24"/>
      <c r="H53" s="24"/>
      <c r="I53" s="24"/>
      <c r="J53" s="24"/>
      <c r="K53" s="10" t="str">
        <f>IF(OR(A53="",N53&lt;&gt;""),"",(D53+F53+H53)/(C53+E53+G53))</f>
      </c>
      <c r="L53" s="10" t="str">
        <f>IF(OR(A53="",N53&lt;&gt;""),"",C53+E53+G53-I53-J53)</f>
      </c>
      <c r="M53" s="10" t="str">
        <f>IF(OR(A53="",N53&lt;&gt;""),"",K53*L53)</f>
      </c>
      <c r="N53" s="4" t="str">
        <f>IF(COUNTA(A53:J53)=0,"",IF(OR(COUNTIF('مواد اولیه'!$A$5:$A$84,A53)&lt;&gt;1,NOT(OR(B53="اصلی"))),"کد ماده یا شعبه نامعتبر",IF(COUNTIFS($A$5:$A$84,A53,$B$5:$B$84,B53)&gt;1,"ماده و شعبه تکراری",IF(OR(MIN(C53:J53)&lt;0,C53+E53+G53&lt;=0,I53+J53&gt;C53+E53+G53,AND(C53&gt;0,D53&lt;=0),AND(E53&gt;0,F53&lt;=0),AND(G53&gt;0,H53&lt;=0),AND(C53=0,D53&lt;&gt;0),AND(E53=0,F53&lt;&gt;0),AND(G53=0,H53&lt;&gt;0)),"مقدار یا ارزش نیازمند اصلاح",""))))</f>
      </c>
    </row>
    <row r="54" ht="26" customHeight="1">
      <c r="A54" s="23"/>
      <c r="B54" s="23"/>
      <c r="C54" s="24"/>
      <c r="D54" s="24"/>
      <c r="E54" s="24"/>
      <c r="F54" s="24"/>
      <c r="G54" s="24"/>
      <c r="H54" s="24"/>
      <c r="I54" s="24"/>
      <c r="J54" s="24"/>
      <c r="K54" s="10" t="str">
        <f>IF(OR(A54="",N54&lt;&gt;""),"",(D54+F54+H54)/(C54+E54+G54))</f>
      </c>
      <c r="L54" s="10" t="str">
        <f>IF(OR(A54="",N54&lt;&gt;""),"",C54+E54+G54-I54-J54)</f>
      </c>
      <c r="M54" s="10" t="str">
        <f>IF(OR(A54="",N54&lt;&gt;""),"",K54*L54)</f>
      </c>
      <c r="N54" s="4" t="str">
        <f>IF(COUNTA(A54:J54)=0,"",IF(OR(COUNTIF('مواد اولیه'!$A$5:$A$84,A54)&lt;&gt;1,NOT(OR(B54="اصلی"))),"کد ماده یا شعبه نامعتبر",IF(COUNTIFS($A$5:$A$84,A54,$B$5:$B$84,B54)&gt;1,"ماده و شعبه تکراری",IF(OR(MIN(C54:J54)&lt;0,C54+E54+G54&lt;=0,I54+J54&gt;C54+E54+G54,AND(C54&gt;0,D54&lt;=0),AND(E54&gt;0,F54&lt;=0),AND(G54&gt;0,H54&lt;=0),AND(C54=0,D54&lt;&gt;0),AND(E54=0,F54&lt;&gt;0),AND(G54=0,H54&lt;&gt;0)),"مقدار یا ارزش نیازمند اصلاح",""))))</f>
      </c>
    </row>
    <row r="55" ht="26" customHeight="1">
      <c r="A55" s="23"/>
      <c r="B55" s="23"/>
      <c r="C55" s="24"/>
      <c r="D55" s="24"/>
      <c r="E55" s="24"/>
      <c r="F55" s="24"/>
      <c r="G55" s="24"/>
      <c r="H55" s="24"/>
      <c r="I55" s="24"/>
      <c r="J55" s="24"/>
      <c r="K55" s="10" t="str">
        <f>IF(OR(A55="",N55&lt;&gt;""),"",(D55+F55+H55)/(C55+E55+G55))</f>
      </c>
      <c r="L55" s="10" t="str">
        <f>IF(OR(A55="",N55&lt;&gt;""),"",C55+E55+G55-I55-J55)</f>
      </c>
      <c r="M55" s="10" t="str">
        <f>IF(OR(A55="",N55&lt;&gt;""),"",K55*L55)</f>
      </c>
      <c r="N55" s="4" t="str">
        <f>IF(COUNTA(A55:J55)=0,"",IF(OR(COUNTIF('مواد اولیه'!$A$5:$A$84,A55)&lt;&gt;1,NOT(OR(B55="اصلی"))),"کد ماده یا شعبه نامعتبر",IF(COUNTIFS($A$5:$A$84,A55,$B$5:$B$84,B55)&gt;1,"ماده و شعبه تکراری",IF(OR(MIN(C55:J55)&lt;0,C55+E55+G55&lt;=0,I55+J55&gt;C55+E55+G55,AND(C55&gt;0,D55&lt;=0),AND(E55&gt;0,F55&lt;=0),AND(G55&gt;0,H55&lt;=0),AND(C55=0,D55&lt;&gt;0),AND(E55=0,F55&lt;&gt;0),AND(G55=0,H55&lt;&gt;0)),"مقدار یا ارزش نیازمند اصلاح",""))))</f>
      </c>
    </row>
    <row r="56" ht="26" customHeight="1">
      <c r="A56" s="23"/>
      <c r="B56" s="23"/>
      <c r="C56" s="24"/>
      <c r="D56" s="24"/>
      <c r="E56" s="24"/>
      <c r="F56" s="24"/>
      <c r="G56" s="24"/>
      <c r="H56" s="24"/>
      <c r="I56" s="24"/>
      <c r="J56" s="24"/>
      <c r="K56" s="10" t="str">
        <f>IF(OR(A56="",N56&lt;&gt;""),"",(D56+F56+H56)/(C56+E56+G56))</f>
      </c>
      <c r="L56" s="10" t="str">
        <f>IF(OR(A56="",N56&lt;&gt;""),"",C56+E56+G56-I56-J56)</f>
      </c>
      <c r="M56" s="10" t="str">
        <f>IF(OR(A56="",N56&lt;&gt;""),"",K56*L56)</f>
      </c>
      <c r="N56" s="4" t="str">
        <f>IF(COUNTA(A56:J56)=0,"",IF(OR(COUNTIF('مواد اولیه'!$A$5:$A$84,A56)&lt;&gt;1,NOT(OR(B56="اصلی"))),"کد ماده یا شعبه نامعتبر",IF(COUNTIFS($A$5:$A$84,A56,$B$5:$B$84,B56)&gt;1,"ماده و شعبه تکراری",IF(OR(MIN(C56:J56)&lt;0,C56+E56+G56&lt;=0,I56+J56&gt;C56+E56+G56,AND(C56&gt;0,D56&lt;=0),AND(E56&gt;0,F56&lt;=0),AND(G56&gt;0,H56&lt;=0),AND(C56=0,D56&lt;&gt;0),AND(E56=0,F56&lt;&gt;0),AND(G56=0,H56&lt;&gt;0)),"مقدار یا ارزش نیازمند اصلاح",""))))</f>
      </c>
    </row>
    <row r="57" ht="26" customHeight="1">
      <c r="A57" s="23"/>
      <c r="B57" s="23"/>
      <c r="C57" s="24"/>
      <c r="D57" s="24"/>
      <c r="E57" s="24"/>
      <c r="F57" s="24"/>
      <c r="G57" s="24"/>
      <c r="H57" s="24"/>
      <c r="I57" s="24"/>
      <c r="J57" s="24"/>
      <c r="K57" s="10" t="str">
        <f>IF(OR(A57="",N57&lt;&gt;""),"",(D57+F57+H57)/(C57+E57+G57))</f>
      </c>
      <c r="L57" s="10" t="str">
        <f>IF(OR(A57="",N57&lt;&gt;""),"",C57+E57+G57-I57-J57)</f>
      </c>
      <c r="M57" s="10" t="str">
        <f>IF(OR(A57="",N57&lt;&gt;""),"",K57*L57)</f>
      </c>
      <c r="N57" s="4" t="str">
        <f>IF(COUNTA(A57:J57)=0,"",IF(OR(COUNTIF('مواد اولیه'!$A$5:$A$84,A57)&lt;&gt;1,NOT(OR(B57="اصلی"))),"کد ماده یا شعبه نامعتبر",IF(COUNTIFS($A$5:$A$84,A57,$B$5:$B$84,B57)&gt;1,"ماده و شعبه تکراری",IF(OR(MIN(C57:J57)&lt;0,C57+E57+G57&lt;=0,I57+J57&gt;C57+E57+G57,AND(C57&gt;0,D57&lt;=0),AND(E57&gt;0,F57&lt;=0),AND(G57&gt;0,H57&lt;=0),AND(C57=0,D57&lt;&gt;0),AND(E57=0,F57&lt;&gt;0),AND(G57=0,H57&lt;&gt;0)),"مقدار یا ارزش نیازمند اصلاح",""))))</f>
      </c>
    </row>
    <row r="58" ht="26" customHeight="1">
      <c r="A58" s="23"/>
      <c r="B58" s="23"/>
      <c r="C58" s="24"/>
      <c r="D58" s="24"/>
      <c r="E58" s="24"/>
      <c r="F58" s="24"/>
      <c r="G58" s="24"/>
      <c r="H58" s="24"/>
      <c r="I58" s="24"/>
      <c r="J58" s="24"/>
      <c r="K58" s="10" t="str">
        <f>IF(OR(A58="",N58&lt;&gt;""),"",(D58+F58+H58)/(C58+E58+G58))</f>
      </c>
      <c r="L58" s="10" t="str">
        <f>IF(OR(A58="",N58&lt;&gt;""),"",C58+E58+G58-I58-J58)</f>
      </c>
      <c r="M58" s="10" t="str">
        <f>IF(OR(A58="",N58&lt;&gt;""),"",K58*L58)</f>
      </c>
      <c r="N58" s="4" t="str">
        <f>IF(COUNTA(A58:J58)=0,"",IF(OR(COUNTIF('مواد اولیه'!$A$5:$A$84,A58)&lt;&gt;1,NOT(OR(B58="اصلی"))),"کد ماده یا شعبه نامعتبر",IF(COUNTIFS($A$5:$A$84,A58,$B$5:$B$84,B58)&gt;1,"ماده و شعبه تکراری",IF(OR(MIN(C58:J58)&lt;0,C58+E58+G58&lt;=0,I58+J58&gt;C58+E58+G58,AND(C58&gt;0,D58&lt;=0),AND(E58&gt;0,F58&lt;=0),AND(G58&gt;0,H58&lt;=0),AND(C58=0,D58&lt;&gt;0),AND(E58=0,F58&lt;&gt;0),AND(G58=0,H58&lt;&gt;0)),"مقدار یا ارزش نیازمند اصلاح",""))))</f>
      </c>
    </row>
    <row r="59" ht="26" customHeight="1">
      <c r="A59" s="23"/>
      <c r="B59" s="23"/>
      <c r="C59" s="24"/>
      <c r="D59" s="24"/>
      <c r="E59" s="24"/>
      <c r="F59" s="24"/>
      <c r="G59" s="24"/>
      <c r="H59" s="24"/>
      <c r="I59" s="24"/>
      <c r="J59" s="24"/>
      <c r="K59" s="10" t="str">
        <f>IF(OR(A59="",N59&lt;&gt;""),"",(D59+F59+H59)/(C59+E59+G59))</f>
      </c>
      <c r="L59" s="10" t="str">
        <f>IF(OR(A59="",N59&lt;&gt;""),"",C59+E59+G59-I59-J59)</f>
      </c>
      <c r="M59" s="10" t="str">
        <f>IF(OR(A59="",N59&lt;&gt;""),"",K59*L59)</f>
      </c>
      <c r="N59" s="4" t="str">
        <f>IF(COUNTA(A59:J59)=0,"",IF(OR(COUNTIF('مواد اولیه'!$A$5:$A$84,A59)&lt;&gt;1,NOT(OR(B59="اصلی"))),"کد ماده یا شعبه نامعتبر",IF(COUNTIFS($A$5:$A$84,A59,$B$5:$B$84,B59)&gt;1,"ماده و شعبه تکراری",IF(OR(MIN(C59:J59)&lt;0,C59+E59+G59&lt;=0,I59+J59&gt;C59+E59+G59,AND(C59&gt;0,D59&lt;=0),AND(E59&gt;0,F59&lt;=0),AND(G59&gt;0,H59&lt;=0),AND(C59=0,D59&lt;&gt;0),AND(E59=0,F59&lt;&gt;0),AND(G59=0,H59&lt;&gt;0)),"مقدار یا ارزش نیازمند اصلاح",""))))</f>
      </c>
    </row>
    <row r="60" ht="26" customHeight="1">
      <c r="A60" s="23"/>
      <c r="B60" s="23"/>
      <c r="C60" s="24"/>
      <c r="D60" s="24"/>
      <c r="E60" s="24"/>
      <c r="F60" s="24"/>
      <c r="G60" s="24"/>
      <c r="H60" s="24"/>
      <c r="I60" s="24"/>
      <c r="J60" s="24"/>
      <c r="K60" s="10" t="str">
        <f>IF(OR(A60="",N60&lt;&gt;""),"",(D60+F60+H60)/(C60+E60+G60))</f>
      </c>
      <c r="L60" s="10" t="str">
        <f>IF(OR(A60="",N60&lt;&gt;""),"",C60+E60+G60-I60-J60)</f>
      </c>
      <c r="M60" s="10" t="str">
        <f>IF(OR(A60="",N60&lt;&gt;""),"",K60*L60)</f>
      </c>
      <c r="N60" s="4" t="str">
        <f>IF(COUNTA(A60:J60)=0,"",IF(OR(COUNTIF('مواد اولیه'!$A$5:$A$84,A60)&lt;&gt;1,NOT(OR(B60="اصلی"))),"کد ماده یا شعبه نامعتبر",IF(COUNTIFS($A$5:$A$84,A60,$B$5:$B$84,B60)&gt;1,"ماده و شعبه تکراری",IF(OR(MIN(C60:J60)&lt;0,C60+E60+G60&lt;=0,I60+J60&gt;C60+E60+G60,AND(C60&gt;0,D60&lt;=0),AND(E60&gt;0,F60&lt;=0),AND(G60&gt;0,H60&lt;=0),AND(C60=0,D60&lt;&gt;0),AND(E60=0,F60&lt;&gt;0),AND(G60=0,H60&lt;&gt;0)),"مقدار یا ارزش نیازمند اصلاح",""))))</f>
      </c>
    </row>
    <row r="61" ht="26" customHeight="1">
      <c r="A61" s="23"/>
      <c r="B61" s="23"/>
      <c r="C61" s="24"/>
      <c r="D61" s="24"/>
      <c r="E61" s="24"/>
      <c r="F61" s="24"/>
      <c r="G61" s="24"/>
      <c r="H61" s="24"/>
      <c r="I61" s="24"/>
      <c r="J61" s="24"/>
      <c r="K61" s="10" t="str">
        <f>IF(OR(A61="",N61&lt;&gt;""),"",(D61+F61+H61)/(C61+E61+G61))</f>
      </c>
      <c r="L61" s="10" t="str">
        <f>IF(OR(A61="",N61&lt;&gt;""),"",C61+E61+G61-I61-J61)</f>
      </c>
      <c r="M61" s="10" t="str">
        <f>IF(OR(A61="",N61&lt;&gt;""),"",K61*L61)</f>
      </c>
      <c r="N61" s="4" t="str">
        <f>IF(COUNTA(A61:J61)=0,"",IF(OR(COUNTIF('مواد اولیه'!$A$5:$A$84,A61)&lt;&gt;1,NOT(OR(B61="اصلی"))),"کد ماده یا شعبه نامعتبر",IF(COUNTIFS($A$5:$A$84,A61,$B$5:$B$84,B61)&gt;1,"ماده و شعبه تکراری",IF(OR(MIN(C61:J61)&lt;0,C61+E61+G61&lt;=0,I61+J61&gt;C61+E61+G61,AND(C61&gt;0,D61&lt;=0),AND(E61&gt;0,F61&lt;=0),AND(G61&gt;0,H61&lt;=0),AND(C61=0,D61&lt;&gt;0),AND(E61=0,F61&lt;&gt;0),AND(G61=0,H61&lt;&gt;0)),"مقدار یا ارزش نیازمند اصلاح",""))))</f>
      </c>
    </row>
    <row r="62" ht="26" customHeight="1">
      <c r="A62" s="23"/>
      <c r="B62" s="23"/>
      <c r="C62" s="24"/>
      <c r="D62" s="24"/>
      <c r="E62" s="24"/>
      <c r="F62" s="24"/>
      <c r="G62" s="24"/>
      <c r="H62" s="24"/>
      <c r="I62" s="24"/>
      <c r="J62" s="24"/>
      <c r="K62" s="10" t="str">
        <f>IF(OR(A62="",N62&lt;&gt;""),"",(D62+F62+H62)/(C62+E62+G62))</f>
      </c>
      <c r="L62" s="10" t="str">
        <f>IF(OR(A62="",N62&lt;&gt;""),"",C62+E62+G62-I62-J62)</f>
      </c>
      <c r="M62" s="10" t="str">
        <f>IF(OR(A62="",N62&lt;&gt;""),"",K62*L62)</f>
      </c>
      <c r="N62" s="4" t="str">
        <f>IF(COUNTA(A62:J62)=0,"",IF(OR(COUNTIF('مواد اولیه'!$A$5:$A$84,A62)&lt;&gt;1,NOT(OR(B62="اصلی"))),"کد ماده یا شعبه نامعتبر",IF(COUNTIFS($A$5:$A$84,A62,$B$5:$B$84,B62)&gt;1,"ماده و شعبه تکراری",IF(OR(MIN(C62:J62)&lt;0,C62+E62+G62&lt;=0,I62+J62&gt;C62+E62+G62,AND(C62&gt;0,D62&lt;=0),AND(E62&gt;0,F62&lt;=0),AND(G62&gt;0,H62&lt;=0),AND(C62=0,D62&lt;&gt;0),AND(E62=0,F62&lt;&gt;0),AND(G62=0,H62&lt;&gt;0)),"مقدار یا ارزش نیازمند اصلاح",""))))</f>
      </c>
    </row>
    <row r="63" ht="26" customHeight="1">
      <c r="A63" s="23"/>
      <c r="B63" s="23"/>
      <c r="C63" s="24"/>
      <c r="D63" s="24"/>
      <c r="E63" s="24"/>
      <c r="F63" s="24"/>
      <c r="G63" s="24"/>
      <c r="H63" s="24"/>
      <c r="I63" s="24"/>
      <c r="J63" s="24"/>
      <c r="K63" s="10" t="str">
        <f>IF(OR(A63="",N63&lt;&gt;""),"",(D63+F63+H63)/(C63+E63+G63))</f>
      </c>
      <c r="L63" s="10" t="str">
        <f>IF(OR(A63="",N63&lt;&gt;""),"",C63+E63+G63-I63-J63)</f>
      </c>
      <c r="M63" s="10" t="str">
        <f>IF(OR(A63="",N63&lt;&gt;""),"",K63*L63)</f>
      </c>
      <c r="N63" s="4" t="str">
        <f>IF(COUNTA(A63:J63)=0,"",IF(OR(COUNTIF('مواد اولیه'!$A$5:$A$84,A63)&lt;&gt;1,NOT(OR(B63="اصلی"))),"کد ماده یا شعبه نامعتبر",IF(COUNTIFS($A$5:$A$84,A63,$B$5:$B$84,B63)&gt;1,"ماده و شعبه تکراری",IF(OR(MIN(C63:J63)&lt;0,C63+E63+G63&lt;=0,I63+J63&gt;C63+E63+G63,AND(C63&gt;0,D63&lt;=0),AND(E63&gt;0,F63&lt;=0),AND(G63&gt;0,H63&lt;=0),AND(C63=0,D63&lt;&gt;0),AND(E63=0,F63&lt;&gt;0),AND(G63=0,H63&lt;&gt;0)),"مقدار یا ارزش نیازمند اصلاح",""))))</f>
      </c>
    </row>
    <row r="64" ht="26" customHeight="1">
      <c r="A64" s="23"/>
      <c r="B64" s="23"/>
      <c r="C64" s="24"/>
      <c r="D64" s="24"/>
      <c r="E64" s="24"/>
      <c r="F64" s="24"/>
      <c r="G64" s="24"/>
      <c r="H64" s="24"/>
      <c r="I64" s="24"/>
      <c r="J64" s="24"/>
      <c r="K64" s="10" t="str">
        <f>IF(OR(A64="",N64&lt;&gt;""),"",(D64+F64+H64)/(C64+E64+G64))</f>
      </c>
      <c r="L64" s="10" t="str">
        <f>IF(OR(A64="",N64&lt;&gt;""),"",C64+E64+G64-I64-J64)</f>
      </c>
      <c r="M64" s="10" t="str">
        <f>IF(OR(A64="",N64&lt;&gt;""),"",K64*L64)</f>
      </c>
      <c r="N64" s="4" t="str">
        <f>IF(COUNTA(A64:J64)=0,"",IF(OR(COUNTIF('مواد اولیه'!$A$5:$A$84,A64)&lt;&gt;1,NOT(OR(B64="اصلی"))),"کد ماده یا شعبه نامعتبر",IF(COUNTIFS($A$5:$A$84,A64,$B$5:$B$84,B64)&gt;1,"ماده و شعبه تکراری",IF(OR(MIN(C64:J64)&lt;0,C64+E64+G64&lt;=0,I64+J64&gt;C64+E64+G64,AND(C64&gt;0,D64&lt;=0),AND(E64&gt;0,F64&lt;=0),AND(G64&gt;0,H64&lt;=0),AND(C64=0,D64&lt;&gt;0),AND(E64=0,F64&lt;&gt;0),AND(G64=0,H64&lt;&gt;0)),"مقدار یا ارزش نیازمند اصلاح",""))))</f>
      </c>
    </row>
    <row r="65" ht="26" customHeight="1">
      <c r="A65" s="23"/>
      <c r="B65" s="23"/>
      <c r="C65" s="24"/>
      <c r="D65" s="24"/>
      <c r="E65" s="24"/>
      <c r="F65" s="24"/>
      <c r="G65" s="24"/>
      <c r="H65" s="24"/>
      <c r="I65" s="24"/>
      <c r="J65" s="24"/>
      <c r="K65" s="10" t="str">
        <f>IF(OR(A65="",N65&lt;&gt;""),"",(D65+F65+H65)/(C65+E65+G65))</f>
      </c>
      <c r="L65" s="10" t="str">
        <f>IF(OR(A65="",N65&lt;&gt;""),"",C65+E65+G65-I65-J65)</f>
      </c>
      <c r="M65" s="10" t="str">
        <f>IF(OR(A65="",N65&lt;&gt;""),"",K65*L65)</f>
      </c>
      <c r="N65" s="4" t="str">
        <f>IF(COUNTA(A65:J65)=0,"",IF(OR(COUNTIF('مواد اولیه'!$A$5:$A$84,A65)&lt;&gt;1,NOT(OR(B65="اصلی"))),"کد ماده یا شعبه نامعتبر",IF(COUNTIFS($A$5:$A$84,A65,$B$5:$B$84,B65)&gt;1,"ماده و شعبه تکراری",IF(OR(MIN(C65:J65)&lt;0,C65+E65+G65&lt;=0,I65+J65&gt;C65+E65+G65,AND(C65&gt;0,D65&lt;=0),AND(E65&gt;0,F65&lt;=0),AND(G65&gt;0,H65&lt;=0),AND(C65=0,D65&lt;&gt;0),AND(E65=0,F65&lt;&gt;0),AND(G65=0,H65&lt;&gt;0)),"مقدار یا ارزش نیازمند اصلاح",""))))</f>
      </c>
    </row>
    <row r="66" ht="26" customHeight="1">
      <c r="A66" s="23"/>
      <c r="B66" s="23"/>
      <c r="C66" s="24"/>
      <c r="D66" s="24"/>
      <c r="E66" s="24"/>
      <c r="F66" s="24"/>
      <c r="G66" s="24"/>
      <c r="H66" s="24"/>
      <c r="I66" s="24"/>
      <c r="J66" s="24"/>
      <c r="K66" s="10" t="str">
        <f>IF(OR(A66="",N66&lt;&gt;""),"",(D66+F66+H66)/(C66+E66+G66))</f>
      </c>
      <c r="L66" s="10" t="str">
        <f>IF(OR(A66="",N66&lt;&gt;""),"",C66+E66+G66-I66-J66)</f>
      </c>
      <c r="M66" s="10" t="str">
        <f>IF(OR(A66="",N66&lt;&gt;""),"",K66*L66)</f>
      </c>
      <c r="N66" s="4" t="str">
        <f>IF(COUNTA(A66:J66)=0,"",IF(OR(COUNTIF('مواد اولیه'!$A$5:$A$84,A66)&lt;&gt;1,NOT(OR(B66="اصلی"))),"کد ماده یا شعبه نامعتبر",IF(COUNTIFS($A$5:$A$84,A66,$B$5:$B$84,B66)&gt;1,"ماده و شعبه تکراری",IF(OR(MIN(C66:J66)&lt;0,C66+E66+G66&lt;=0,I66+J66&gt;C66+E66+G66,AND(C66&gt;0,D66&lt;=0),AND(E66&gt;0,F66&lt;=0),AND(G66&gt;0,H66&lt;=0),AND(C66=0,D66&lt;&gt;0),AND(E66=0,F66&lt;&gt;0),AND(G66=0,H66&lt;&gt;0)),"مقدار یا ارزش نیازمند اصلاح",""))))</f>
      </c>
    </row>
    <row r="67" ht="26" customHeight="1">
      <c r="A67" s="23"/>
      <c r="B67" s="23"/>
      <c r="C67" s="24"/>
      <c r="D67" s="24"/>
      <c r="E67" s="24"/>
      <c r="F67" s="24"/>
      <c r="G67" s="24"/>
      <c r="H67" s="24"/>
      <c r="I67" s="24"/>
      <c r="J67" s="24"/>
      <c r="K67" s="10" t="str">
        <f>IF(OR(A67="",N67&lt;&gt;""),"",(D67+F67+H67)/(C67+E67+G67))</f>
      </c>
      <c r="L67" s="10" t="str">
        <f>IF(OR(A67="",N67&lt;&gt;""),"",C67+E67+G67-I67-J67)</f>
      </c>
      <c r="M67" s="10" t="str">
        <f>IF(OR(A67="",N67&lt;&gt;""),"",K67*L67)</f>
      </c>
      <c r="N67" s="4" t="str">
        <f>IF(COUNTA(A67:J67)=0,"",IF(OR(COUNTIF('مواد اولیه'!$A$5:$A$84,A67)&lt;&gt;1,NOT(OR(B67="اصلی"))),"کد ماده یا شعبه نامعتبر",IF(COUNTIFS($A$5:$A$84,A67,$B$5:$B$84,B67)&gt;1,"ماده و شعبه تکراری",IF(OR(MIN(C67:J67)&lt;0,C67+E67+G67&lt;=0,I67+J67&gt;C67+E67+G67,AND(C67&gt;0,D67&lt;=0),AND(E67&gt;0,F67&lt;=0),AND(G67&gt;0,H67&lt;=0),AND(C67=0,D67&lt;&gt;0),AND(E67=0,F67&lt;&gt;0),AND(G67=0,H67&lt;&gt;0)),"مقدار یا ارزش نیازمند اصلاح",""))))</f>
      </c>
    </row>
    <row r="68" ht="26" customHeight="1">
      <c r="A68" s="23"/>
      <c r="B68" s="23"/>
      <c r="C68" s="24"/>
      <c r="D68" s="24"/>
      <c r="E68" s="24"/>
      <c r="F68" s="24"/>
      <c r="G68" s="24"/>
      <c r="H68" s="24"/>
      <c r="I68" s="24"/>
      <c r="J68" s="24"/>
      <c r="K68" s="10" t="str">
        <f>IF(OR(A68="",N68&lt;&gt;""),"",(D68+F68+H68)/(C68+E68+G68))</f>
      </c>
      <c r="L68" s="10" t="str">
        <f>IF(OR(A68="",N68&lt;&gt;""),"",C68+E68+G68-I68-J68)</f>
      </c>
      <c r="M68" s="10" t="str">
        <f>IF(OR(A68="",N68&lt;&gt;""),"",K68*L68)</f>
      </c>
      <c r="N68" s="4" t="str">
        <f>IF(COUNTA(A68:J68)=0,"",IF(OR(COUNTIF('مواد اولیه'!$A$5:$A$84,A68)&lt;&gt;1,NOT(OR(B68="اصلی"))),"کد ماده یا شعبه نامعتبر",IF(COUNTIFS($A$5:$A$84,A68,$B$5:$B$84,B68)&gt;1,"ماده و شعبه تکراری",IF(OR(MIN(C68:J68)&lt;0,C68+E68+G68&lt;=0,I68+J68&gt;C68+E68+G68,AND(C68&gt;0,D68&lt;=0),AND(E68&gt;0,F68&lt;=0),AND(G68&gt;0,H68&lt;=0),AND(C68=0,D68&lt;&gt;0),AND(E68=0,F68&lt;&gt;0),AND(G68=0,H68&lt;&gt;0)),"مقدار یا ارزش نیازمند اصلاح",""))))</f>
      </c>
    </row>
    <row r="69" ht="26" customHeight="1">
      <c r="A69" s="23"/>
      <c r="B69" s="23"/>
      <c r="C69" s="24"/>
      <c r="D69" s="24"/>
      <c r="E69" s="24"/>
      <c r="F69" s="24"/>
      <c r="G69" s="24"/>
      <c r="H69" s="24"/>
      <c r="I69" s="24"/>
      <c r="J69" s="24"/>
      <c r="K69" s="10" t="str">
        <f>IF(OR(A69="",N69&lt;&gt;""),"",(D69+F69+H69)/(C69+E69+G69))</f>
      </c>
      <c r="L69" s="10" t="str">
        <f>IF(OR(A69="",N69&lt;&gt;""),"",C69+E69+G69-I69-J69)</f>
      </c>
      <c r="M69" s="10" t="str">
        <f>IF(OR(A69="",N69&lt;&gt;""),"",K69*L69)</f>
      </c>
      <c r="N69" s="4" t="str">
        <f>IF(COUNTA(A69:J69)=0,"",IF(OR(COUNTIF('مواد اولیه'!$A$5:$A$84,A69)&lt;&gt;1,NOT(OR(B69="اصلی"))),"کد ماده یا شعبه نامعتبر",IF(COUNTIFS($A$5:$A$84,A69,$B$5:$B$84,B69)&gt;1,"ماده و شعبه تکراری",IF(OR(MIN(C69:J69)&lt;0,C69+E69+G69&lt;=0,I69+J69&gt;C69+E69+G69,AND(C69&gt;0,D69&lt;=0),AND(E69&gt;0,F69&lt;=0),AND(G69&gt;0,H69&lt;=0),AND(C69=0,D69&lt;&gt;0),AND(E69=0,F69&lt;&gt;0),AND(G69=0,H69&lt;&gt;0)),"مقدار یا ارزش نیازمند اصلاح",""))))</f>
      </c>
    </row>
    <row r="70" ht="26" customHeight="1">
      <c r="A70" s="23"/>
      <c r="B70" s="23"/>
      <c r="C70" s="24"/>
      <c r="D70" s="24"/>
      <c r="E70" s="24"/>
      <c r="F70" s="24"/>
      <c r="G70" s="24"/>
      <c r="H70" s="24"/>
      <c r="I70" s="24"/>
      <c r="J70" s="24"/>
      <c r="K70" s="10" t="str">
        <f>IF(OR(A70="",N70&lt;&gt;""),"",(D70+F70+H70)/(C70+E70+G70))</f>
      </c>
      <c r="L70" s="10" t="str">
        <f>IF(OR(A70="",N70&lt;&gt;""),"",C70+E70+G70-I70-J70)</f>
      </c>
      <c r="M70" s="10" t="str">
        <f>IF(OR(A70="",N70&lt;&gt;""),"",K70*L70)</f>
      </c>
      <c r="N70" s="4" t="str">
        <f>IF(COUNTA(A70:J70)=0,"",IF(OR(COUNTIF('مواد اولیه'!$A$5:$A$84,A70)&lt;&gt;1,NOT(OR(B70="اصلی"))),"کد ماده یا شعبه نامعتبر",IF(COUNTIFS($A$5:$A$84,A70,$B$5:$B$84,B70)&gt;1,"ماده و شعبه تکراری",IF(OR(MIN(C70:J70)&lt;0,C70+E70+G70&lt;=0,I70+J70&gt;C70+E70+G70,AND(C70&gt;0,D70&lt;=0),AND(E70&gt;0,F70&lt;=0),AND(G70&gt;0,H70&lt;=0),AND(C70=0,D70&lt;&gt;0),AND(E70=0,F70&lt;&gt;0),AND(G70=0,H70&lt;&gt;0)),"مقدار یا ارزش نیازمند اصلاح",""))))</f>
      </c>
    </row>
    <row r="71" ht="26" customHeight="1">
      <c r="A71" s="23"/>
      <c r="B71" s="23"/>
      <c r="C71" s="24"/>
      <c r="D71" s="24"/>
      <c r="E71" s="24"/>
      <c r="F71" s="24"/>
      <c r="G71" s="24"/>
      <c r="H71" s="24"/>
      <c r="I71" s="24"/>
      <c r="J71" s="24"/>
      <c r="K71" s="10" t="str">
        <f>IF(OR(A71="",N71&lt;&gt;""),"",(D71+F71+H71)/(C71+E71+G71))</f>
      </c>
      <c r="L71" s="10" t="str">
        <f>IF(OR(A71="",N71&lt;&gt;""),"",C71+E71+G71-I71-J71)</f>
      </c>
      <c r="M71" s="10" t="str">
        <f>IF(OR(A71="",N71&lt;&gt;""),"",K71*L71)</f>
      </c>
      <c r="N71" s="4" t="str">
        <f>IF(COUNTA(A71:J71)=0,"",IF(OR(COUNTIF('مواد اولیه'!$A$5:$A$84,A71)&lt;&gt;1,NOT(OR(B71="اصلی"))),"کد ماده یا شعبه نامعتبر",IF(COUNTIFS($A$5:$A$84,A71,$B$5:$B$84,B71)&gt;1,"ماده و شعبه تکراری",IF(OR(MIN(C71:J71)&lt;0,C71+E71+G71&lt;=0,I71+J71&gt;C71+E71+G71,AND(C71&gt;0,D71&lt;=0),AND(E71&gt;0,F71&lt;=0),AND(G71&gt;0,H71&lt;=0),AND(C71=0,D71&lt;&gt;0),AND(E71=0,F71&lt;&gt;0),AND(G71=0,H71&lt;&gt;0)),"مقدار یا ارزش نیازمند اصلاح",""))))</f>
      </c>
    </row>
    <row r="72" ht="26" customHeight="1">
      <c r="A72" s="23"/>
      <c r="B72" s="23"/>
      <c r="C72" s="24"/>
      <c r="D72" s="24"/>
      <c r="E72" s="24"/>
      <c r="F72" s="24"/>
      <c r="G72" s="24"/>
      <c r="H72" s="24"/>
      <c r="I72" s="24"/>
      <c r="J72" s="24"/>
      <c r="K72" s="10" t="str">
        <f>IF(OR(A72="",N72&lt;&gt;""),"",(D72+F72+H72)/(C72+E72+G72))</f>
      </c>
      <c r="L72" s="10" t="str">
        <f>IF(OR(A72="",N72&lt;&gt;""),"",C72+E72+G72-I72-J72)</f>
      </c>
      <c r="M72" s="10" t="str">
        <f>IF(OR(A72="",N72&lt;&gt;""),"",K72*L72)</f>
      </c>
      <c r="N72" s="4" t="str">
        <f>IF(COUNTA(A72:J72)=0,"",IF(OR(COUNTIF('مواد اولیه'!$A$5:$A$84,A72)&lt;&gt;1,NOT(OR(B72="اصلی"))),"کد ماده یا شعبه نامعتبر",IF(COUNTIFS($A$5:$A$84,A72,$B$5:$B$84,B72)&gt;1,"ماده و شعبه تکراری",IF(OR(MIN(C72:J72)&lt;0,C72+E72+G72&lt;=0,I72+J72&gt;C72+E72+G72,AND(C72&gt;0,D72&lt;=0),AND(E72&gt;0,F72&lt;=0),AND(G72&gt;0,H72&lt;=0),AND(C72=0,D72&lt;&gt;0),AND(E72=0,F72&lt;&gt;0),AND(G72=0,H72&lt;&gt;0)),"مقدار یا ارزش نیازمند اصلاح",""))))</f>
      </c>
    </row>
    <row r="73" ht="26" customHeight="1">
      <c r="A73" s="23"/>
      <c r="B73" s="23"/>
      <c r="C73" s="24"/>
      <c r="D73" s="24"/>
      <c r="E73" s="24"/>
      <c r="F73" s="24"/>
      <c r="G73" s="24"/>
      <c r="H73" s="24"/>
      <c r="I73" s="24"/>
      <c r="J73" s="24"/>
      <c r="K73" s="10" t="str">
        <f>IF(OR(A73="",N73&lt;&gt;""),"",(D73+F73+H73)/(C73+E73+G73))</f>
      </c>
      <c r="L73" s="10" t="str">
        <f>IF(OR(A73="",N73&lt;&gt;""),"",C73+E73+G73-I73-J73)</f>
      </c>
      <c r="M73" s="10" t="str">
        <f>IF(OR(A73="",N73&lt;&gt;""),"",K73*L73)</f>
      </c>
      <c r="N73" s="4" t="str">
        <f>IF(COUNTA(A73:J73)=0,"",IF(OR(COUNTIF('مواد اولیه'!$A$5:$A$84,A73)&lt;&gt;1,NOT(OR(B73="اصلی"))),"کد ماده یا شعبه نامعتبر",IF(COUNTIFS($A$5:$A$84,A73,$B$5:$B$84,B73)&gt;1,"ماده و شعبه تکراری",IF(OR(MIN(C73:J73)&lt;0,C73+E73+G73&lt;=0,I73+J73&gt;C73+E73+G73,AND(C73&gt;0,D73&lt;=0),AND(E73&gt;0,F73&lt;=0),AND(G73&gt;0,H73&lt;=0),AND(C73=0,D73&lt;&gt;0),AND(E73=0,F73&lt;&gt;0),AND(G73=0,H73&lt;&gt;0)),"مقدار یا ارزش نیازمند اصلاح",""))))</f>
      </c>
    </row>
    <row r="74" ht="26" customHeight="1">
      <c r="A74" s="23"/>
      <c r="B74" s="23"/>
      <c r="C74" s="24"/>
      <c r="D74" s="24"/>
      <c r="E74" s="24"/>
      <c r="F74" s="24"/>
      <c r="G74" s="24"/>
      <c r="H74" s="24"/>
      <c r="I74" s="24"/>
      <c r="J74" s="24"/>
      <c r="K74" s="10" t="str">
        <f>IF(OR(A74="",N74&lt;&gt;""),"",(D74+F74+H74)/(C74+E74+G74))</f>
      </c>
      <c r="L74" s="10" t="str">
        <f>IF(OR(A74="",N74&lt;&gt;""),"",C74+E74+G74-I74-J74)</f>
      </c>
      <c r="M74" s="10" t="str">
        <f>IF(OR(A74="",N74&lt;&gt;""),"",K74*L74)</f>
      </c>
      <c r="N74" s="4" t="str">
        <f>IF(COUNTA(A74:J74)=0,"",IF(OR(COUNTIF('مواد اولیه'!$A$5:$A$84,A74)&lt;&gt;1,NOT(OR(B74="اصلی"))),"کد ماده یا شعبه نامعتبر",IF(COUNTIFS($A$5:$A$84,A74,$B$5:$B$84,B74)&gt;1,"ماده و شعبه تکراری",IF(OR(MIN(C74:J74)&lt;0,C74+E74+G74&lt;=0,I74+J74&gt;C74+E74+G74,AND(C74&gt;0,D74&lt;=0),AND(E74&gt;0,F74&lt;=0),AND(G74&gt;0,H74&lt;=0),AND(C74=0,D74&lt;&gt;0),AND(E74=0,F74&lt;&gt;0),AND(G74=0,H74&lt;&gt;0)),"مقدار یا ارزش نیازمند اصلاح",""))))</f>
      </c>
    </row>
    <row r="75" ht="26" customHeight="1">
      <c r="A75" s="23"/>
      <c r="B75" s="23"/>
      <c r="C75" s="24"/>
      <c r="D75" s="24"/>
      <c r="E75" s="24"/>
      <c r="F75" s="24"/>
      <c r="G75" s="24"/>
      <c r="H75" s="24"/>
      <c r="I75" s="24"/>
      <c r="J75" s="24"/>
      <c r="K75" s="10" t="str">
        <f>IF(OR(A75="",N75&lt;&gt;""),"",(D75+F75+H75)/(C75+E75+G75))</f>
      </c>
      <c r="L75" s="10" t="str">
        <f>IF(OR(A75="",N75&lt;&gt;""),"",C75+E75+G75-I75-J75)</f>
      </c>
      <c r="M75" s="10" t="str">
        <f>IF(OR(A75="",N75&lt;&gt;""),"",K75*L75)</f>
      </c>
      <c r="N75" s="4" t="str">
        <f>IF(COUNTA(A75:J75)=0,"",IF(OR(COUNTIF('مواد اولیه'!$A$5:$A$84,A75)&lt;&gt;1,NOT(OR(B75="اصلی"))),"کد ماده یا شعبه نامعتبر",IF(COUNTIFS($A$5:$A$84,A75,$B$5:$B$84,B75)&gt;1,"ماده و شعبه تکراری",IF(OR(MIN(C75:J75)&lt;0,C75+E75+G75&lt;=0,I75+J75&gt;C75+E75+G75,AND(C75&gt;0,D75&lt;=0),AND(E75&gt;0,F75&lt;=0),AND(G75&gt;0,H75&lt;=0),AND(C75=0,D75&lt;&gt;0),AND(E75=0,F75&lt;&gt;0),AND(G75=0,H75&lt;&gt;0)),"مقدار یا ارزش نیازمند اصلاح",""))))</f>
      </c>
    </row>
    <row r="76" ht="26" customHeight="1">
      <c r="A76" s="23"/>
      <c r="B76" s="23"/>
      <c r="C76" s="24"/>
      <c r="D76" s="24"/>
      <c r="E76" s="24"/>
      <c r="F76" s="24"/>
      <c r="G76" s="24"/>
      <c r="H76" s="24"/>
      <c r="I76" s="24"/>
      <c r="J76" s="24"/>
      <c r="K76" s="10" t="str">
        <f>IF(OR(A76="",N76&lt;&gt;""),"",(D76+F76+H76)/(C76+E76+G76))</f>
      </c>
      <c r="L76" s="10" t="str">
        <f>IF(OR(A76="",N76&lt;&gt;""),"",C76+E76+G76-I76-J76)</f>
      </c>
      <c r="M76" s="10" t="str">
        <f>IF(OR(A76="",N76&lt;&gt;""),"",K76*L76)</f>
      </c>
      <c r="N76" s="4" t="str">
        <f>IF(COUNTA(A76:J76)=0,"",IF(OR(COUNTIF('مواد اولیه'!$A$5:$A$84,A76)&lt;&gt;1,NOT(OR(B76="اصلی"))),"کد ماده یا شعبه نامعتبر",IF(COUNTIFS($A$5:$A$84,A76,$B$5:$B$84,B76)&gt;1,"ماده و شعبه تکراری",IF(OR(MIN(C76:J76)&lt;0,C76+E76+G76&lt;=0,I76+J76&gt;C76+E76+G76,AND(C76&gt;0,D76&lt;=0),AND(E76&gt;0,F76&lt;=0),AND(G76&gt;0,H76&lt;=0),AND(C76=0,D76&lt;&gt;0),AND(E76=0,F76&lt;&gt;0),AND(G76=0,H76&lt;&gt;0)),"مقدار یا ارزش نیازمند اصلاح",""))))</f>
      </c>
    </row>
    <row r="77" ht="26" customHeight="1">
      <c r="A77" s="23"/>
      <c r="B77" s="23"/>
      <c r="C77" s="24"/>
      <c r="D77" s="24"/>
      <c r="E77" s="24"/>
      <c r="F77" s="24"/>
      <c r="G77" s="24"/>
      <c r="H77" s="24"/>
      <c r="I77" s="24"/>
      <c r="J77" s="24"/>
      <c r="K77" s="10" t="str">
        <f>IF(OR(A77="",N77&lt;&gt;""),"",(D77+F77+H77)/(C77+E77+G77))</f>
      </c>
      <c r="L77" s="10" t="str">
        <f>IF(OR(A77="",N77&lt;&gt;""),"",C77+E77+G77-I77-J77)</f>
      </c>
      <c r="M77" s="10" t="str">
        <f>IF(OR(A77="",N77&lt;&gt;""),"",K77*L77)</f>
      </c>
      <c r="N77" s="4" t="str">
        <f>IF(COUNTA(A77:J77)=0,"",IF(OR(COUNTIF('مواد اولیه'!$A$5:$A$84,A77)&lt;&gt;1,NOT(OR(B77="اصلی"))),"کد ماده یا شعبه نامعتبر",IF(COUNTIFS($A$5:$A$84,A77,$B$5:$B$84,B77)&gt;1,"ماده و شعبه تکراری",IF(OR(MIN(C77:J77)&lt;0,C77+E77+G77&lt;=0,I77+J77&gt;C77+E77+G77,AND(C77&gt;0,D77&lt;=0),AND(E77&gt;0,F77&lt;=0),AND(G77&gt;0,H77&lt;=0),AND(C77=0,D77&lt;&gt;0),AND(E77=0,F77&lt;&gt;0),AND(G77=0,H77&lt;&gt;0)),"مقدار یا ارزش نیازمند اصلاح",""))))</f>
      </c>
    </row>
    <row r="78" ht="26" customHeight="1">
      <c r="A78" s="23"/>
      <c r="B78" s="23"/>
      <c r="C78" s="24"/>
      <c r="D78" s="24"/>
      <c r="E78" s="24"/>
      <c r="F78" s="24"/>
      <c r="G78" s="24"/>
      <c r="H78" s="24"/>
      <c r="I78" s="24"/>
      <c r="J78" s="24"/>
      <c r="K78" s="10" t="str">
        <f>IF(OR(A78="",N78&lt;&gt;""),"",(D78+F78+H78)/(C78+E78+G78))</f>
      </c>
      <c r="L78" s="10" t="str">
        <f>IF(OR(A78="",N78&lt;&gt;""),"",C78+E78+G78-I78-J78)</f>
      </c>
      <c r="M78" s="10" t="str">
        <f>IF(OR(A78="",N78&lt;&gt;""),"",K78*L78)</f>
      </c>
      <c r="N78" s="4" t="str">
        <f>IF(COUNTA(A78:J78)=0,"",IF(OR(COUNTIF('مواد اولیه'!$A$5:$A$84,A78)&lt;&gt;1,NOT(OR(B78="اصلی"))),"کد ماده یا شعبه نامعتبر",IF(COUNTIFS($A$5:$A$84,A78,$B$5:$B$84,B78)&gt;1,"ماده و شعبه تکراری",IF(OR(MIN(C78:J78)&lt;0,C78+E78+G78&lt;=0,I78+J78&gt;C78+E78+G78,AND(C78&gt;0,D78&lt;=0),AND(E78&gt;0,F78&lt;=0),AND(G78&gt;0,H78&lt;=0),AND(C78=0,D78&lt;&gt;0),AND(E78=0,F78&lt;&gt;0),AND(G78=0,H78&lt;&gt;0)),"مقدار یا ارزش نیازمند اصلاح",""))))</f>
      </c>
    </row>
    <row r="79" ht="26" customHeight="1">
      <c r="A79" s="23"/>
      <c r="B79" s="23"/>
      <c r="C79" s="24"/>
      <c r="D79" s="24"/>
      <c r="E79" s="24"/>
      <c r="F79" s="24"/>
      <c r="G79" s="24"/>
      <c r="H79" s="24"/>
      <c r="I79" s="24"/>
      <c r="J79" s="24"/>
      <c r="K79" s="10" t="str">
        <f>IF(OR(A79="",N79&lt;&gt;""),"",(D79+F79+H79)/(C79+E79+G79))</f>
      </c>
      <c r="L79" s="10" t="str">
        <f>IF(OR(A79="",N79&lt;&gt;""),"",C79+E79+G79-I79-J79)</f>
      </c>
      <c r="M79" s="10" t="str">
        <f>IF(OR(A79="",N79&lt;&gt;""),"",K79*L79)</f>
      </c>
      <c r="N79" s="4" t="str">
        <f>IF(COUNTA(A79:J79)=0,"",IF(OR(COUNTIF('مواد اولیه'!$A$5:$A$84,A79)&lt;&gt;1,NOT(OR(B79="اصلی"))),"کد ماده یا شعبه نامعتبر",IF(COUNTIFS($A$5:$A$84,A79,$B$5:$B$84,B79)&gt;1,"ماده و شعبه تکراری",IF(OR(MIN(C79:J79)&lt;0,C79+E79+G79&lt;=0,I79+J79&gt;C79+E79+G79,AND(C79&gt;0,D79&lt;=0),AND(E79&gt;0,F79&lt;=0),AND(G79&gt;0,H79&lt;=0),AND(C79=0,D79&lt;&gt;0),AND(E79=0,F79&lt;&gt;0),AND(G79=0,H79&lt;&gt;0)),"مقدار یا ارزش نیازمند اصلاح",""))))</f>
      </c>
    </row>
    <row r="80" ht="26" customHeight="1">
      <c r="A80" s="23"/>
      <c r="B80" s="23"/>
      <c r="C80" s="24"/>
      <c r="D80" s="24"/>
      <c r="E80" s="24"/>
      <c r="F80" s="24"/>
      <c r="G80" s="24"/>
      <c r="H80" s="24"/>
      <c r="I80" s="24"/>
      <c r="J80" s="24"/>
      <c r="K80" s="10" t="str">
        <f>IF(OR(A80="",N80&lt;&gt;""),"",(D80+F80+H80)/(C80+E80+G80))</f>
      </c>
      <c r="L80" s="10" t="str">
        <f>IF(OR(A80="",N80&lt;&gt;""),"",C80+E80+G80-I80-J80)</f>
      </c>
      <c r="M80" s="10" t="str">
        <f>IF(OR(A80="",N80&lt;&gt;""),"",K80*L80)</f>
      </c>
      <c r="N80" s="4" t="str">
        <f>IF(COUNTA(A80:J80)=0,"",IF(OR(COUNTIF('مواد اولیه'!$A$5:$A$84,A80)&lt;&gt;1,NOT(OR(B80="اصلی"))),"کد ماده یا شعبه نامعتبر",IF(COUNTIFS($A$5:$A$84,A80,$B$5:$B$84,B80)&gt;1,"ماده و شعبه تکراری",IF(OR(MIN(C80:J80)&lt;0,C80+E80+G80&lt;=0,I80+J80&gt;C80+E80+G80,AND(C80&gt;0,D80&lt;=0),AND(E80&gt;0,F80&lt;=0),AND(G80&gt;0,H80&lt;=0),AND(C80=0,D80&lt;&gt;0),AND(E80=0,F80&lt;&gt;0),AND(G80=0,H80&lt;&gt;0)),"مقدار یا ارزش نیازمند اصلاح",""))))</f>
      </c>
    </row>
    <row r="81" ht="26" customHeight="1">
      <c r="A81" s="23"/>
      <c r="B81" s="23"/>
      <c r="C81" s="24"/>
      <c r="D81" s="24"/>
      <c r="E81" s="24"/>
      <c r="F81" s="24"/>
      <c r="G81" s="24"/>
      <c r="H81" s="24"/>
      <c r="I81" s="24"/>
      <c r="J81" s="24"/>
      <c r="K81" s="10" t="str">
        <f>IF(OR(A81="",N81&lt;&gt;""),"",(D81+F81+H81)/(C81+E81+G81))</f>
      </c>
      <c r="L81" s="10" t="str">
        <f>IF(OR(A81="",N81&lt;&gt;""),"",C81+E81+G81-I81-J81)</f>
      </c>
      <c r="M81" s="10" t="str">
        <f>IF(OR(A81="",N81&lt;&gt;""),"",K81*L81)</f>
      </c>
      <c r="N81" s="4" t="str">
        <f>IF(COUNTA(A81:J81)=0,"",IF(OR(COUNTIF('مواد اولیه'!$A$5:$A$84,A81)&lt;&gt;1,NOT(OR(B81="اصلی"))),"کد ماده یا شعبه نامعتبر",IF(COUNTIFS($A$5:$A$84,A81,$B$5:$B$84,B81)&gt;1,"ماده و شعبه تکراری",IF(OR(MIN(C81:J81)&lt;0,C81+E81+G81&lt;=0,I81+J81&gt;C81+E81+G81,AND(C81&gt;0,D81&lt;=0),AND(E81&gt;0,F81&lt;=0),AND(G81&gt;0,H81&lt;=0),AND(C81=0,D81&lt;&gt;0),AND(E81=0,F81&lt;&gt;0),AND(G81=0,H81&lt;&gt;0)),"مقدار یا ارزش نیازمند اصلاح",""))))</f>
      </c>
    </row>
    <row r="82" ht="26" customHeight="1">
      <c r="A82" s="23"/>
      <c r="B82" s="23"/>
      <c r="C82" s="24"/>
      <c r="D82" s="24"/>
      <c r="E82" s="24"/>
      <c r="F82" s="24"/>
      <c r="G82" s="24"/>
      <c r="H82" s="24"/>
      <c r="I82" s="24"/>
      <c r="J82" s="24"/>
      <c r="K82" s="10" t="str">
        <f>IF(OR(A82="",N82&lt;&gt;""),"",(D82+F82+H82)/(C82+E82+G82))</f>
      </c>
      <c r="L82" s="10" t="str">
        <f>IF(OR(A82="",N82&lt;&gt;""),"",C82+E82+G82-I82-J82)</f>
      </c>
      <c r="M82" s="10" t="str">
        <f>IF(OR(A82="",N82&lt;&gt;""),"",K82*L82)</f>
      </c>
      <c r="N82" s="4" t="str">
        <f>IF(COUNTA(A82:J82)=0,"",IF(OR(COUNTIF('مواد اولیه'!$A$5:$A$84,A82)&lt;&gt;1,NOT(OR(B82="اصلی"))),"کد ماده یا شعبه نامعتبر",IF(COUNTIFS($A$5:$A$84,A82,$B$5:$B$84,B82)&gt;1,"ماده و شعبه تکراری",IF(OR(MIN(C82:J82)&lt;0,C82+E82+G82&lt;=0,I82+J82&gt;C82+E82+G82,AND(C82&gt;0,D82&lt;=0),AND(E82&gt;0,F82&lt;=0),AND(G82&gt;0,H82&lt;=0),AND(C82=0,D82&lt;&gt;0),AND(E82=0,F82&lt;&gt;0),AND(G82=0,H82&lt;&gt;0)),"مقدار یا ارزش نیازمند اصلاح",""))))</f>
      </c>
    </row>
    <row r="83" ht="26" customHeight="1">
      <c r="A83" s="23"/>
      <c r="B83" s="23"/>
      <c r="C83" s="24"/>
      <c r="D83" s="24"/>
      <c r="E83" s="24"/>
      <c r="F83" s="24"/>
      <c r="G83" s="24"/>
      <c r="H83" s="24"/>
      <c r="I83" s="24"/>
      <c r="J83" s="24"/>
      <c r="K83" s="10" t="str">
        <f>IF(OR(A83="",N83&lt;&gt;""),"",(D83+F83+H83)/(C83+E83+G83))</f>
      </c>
      <c r="L83" s="10" t="str">
        <f>IF(OR(A83="",N83&lt;&gt;""),"",C83+E83+G83-I83-J83)</f>
      </c>
      <c r="M83" s="10" t="str">
        <f>IF(OR(A83="",N83&lt;&gt;""),"",K83*L83)</f>
      </c>
      <c r="N83" s="4" t="str">
        <f>IF(COUNTA(A83:J83)=0,"",IF(OR(COUNTIF('مواد اولیه'!$A$5:$A$84,A83)&lt;&gt;1,NOT(OR(B83="اصلی"))),"کد ماده یا شعبه نامعتبر",IF(COUNTIFS($A$5:$A$84,A83,$B$5:$B$84,B83)&gt;1,"ماده و شعبه تکراری",IF(OR(MIN(C83:J83)&lt;0,C83+E83+G83&lt;=0,I83+J83&gt;C83+E83+G83,AND(C83&gt;0,D83&lt;=0),AND(E83&gt;0,F83&lt;=0),AND(G83&gt;0,H83&lt;=0),AND(C83=0,D83&lt;&gt;0),AND(E83=0,F83&lt;&gt;0),AND(G83=0,H83&lt;&gt;0)),"مقدار یا ارزش نیازمند اصلاح",""))))</f>
      </c>
    </row>
    <row r="84" ht="26" customHeight="1">
      <c r="A84" s="23"/>
      <c r="B84" s="23"/>
      <c r="C84" s="24"/>
      <c r="D84" s="24"/>
      <c r="E84" s="24"/>
      <c r="F84" s="24"/>
      <c r="G84" s="24"/>
      <c r="H84" s="24"/>
      <c r="I84" s="24"/>
      <c r="J84" s="24"/>
      <c r="K84" s="10" t="str">
        <f>IF(OR(A84="",N84&lt;&gt;""),"",(D84+F84+H84)/(C84+E84+G84))</f>
      </c>
      <c r="L84" s="10" t="str">
        <f>IF(OR(A84="",N84&lt;&gt;""),"",C84+E84+G84-I84-J84)</f>
      </c>
      <c r="M84" s="10" t="str">
        <f>IF(OR(A84="",N84&lt;&gt;""),"",K84*L84)</f>
      </c>
      <c r="N84" s="4" t="str">
        <f>IF(COUNTA(A84:J84)=0,"",IF(OR(COUNTIF('مواد اولیه'!$A$5:$A$84,A84)&lt;&gt;1,NOT(OR(B84="اصلی"))),"کد ماده یا شعبه نامعتبر",IF(COUNTIFS($A$5:$A$84,A84,$B$5:$B$84,B84)&gt;1,"ماده و شعبه تکراری",IF(OR(MIN(C84:J84)&lt;0,C84+E84+G84&lt;=0,I84+J84&gt;C84+E84+G84,AND(C84&gt;0,D84&lt;=0),AND(E84&gt;0,F84&lt;=0),AND(G84&gt;0,H84&lt;=0),AND(C84=0,D84&lt;&gt;0),AND(E84=0,F84&lt;&gt;0),AND(G84=0,H84&lt;&gt;0)),"مقدار یا ارزش نیازمند اصلاح",""))))</f>
      </c>
    </row>
  </sheetData>
  <sheetProtection password="BB47" sheet="1" objects="1" scenarios="1" selectLockedCells="0" selectUnlockedCells="0"/>
  <mergeCells>
    <mergeCell ref="A1:N1"/>
    <mergeCell ref="A2:N2"/>
  </mergeCells>
  <dataValidations count="2">
    <dataValidation type="list" sqref="B5:B84">
      <formula1>"اصلی"</formula1>
    </dataValidation>
    <dataValidation type="decimal" operator="between" sqref="C5:J84">
      <formula1>0</formula1>
      <formula2>1000000000000000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42" hidden="0" customWidth="1"/>
  </cols>
  <sheetData>
    <row r="1" ht="38" customHeight="1">
      <c r="A1" s="5" t="str">
        <v>کنترل دوره و شعب</v>
      </c>
      <c r="B1" s="4"/>
      <c r="C1" s="4"/>
      <c r="D1" s="4"/>
      <c r="E1" s="4"/>
      <c r="F1" s="4"/>
      <c r="G1" s="4"/>
      <c r="H1" s="4"/>
      <c r="I1" s="4"/>
    </row>
    <row r="2" ht="48" customHeight="1">
      <c r="A2" s="4" t="str">
        <v>مقایسه مصرف واقعی با رسپیِ قیمت روز، هم اثر قیمت و هم اثر مصرف را دارد؛ اختلاف را تماماً ضایعات یا کسری تلقی نکن. همه مواد مصرفی باید شمارش شوند.</v>
      </c>
      <c r="B2" s="4"/>
      <c r="C2" s="4"/>
      <c r="D2" s="4"/>
      <c r="E2" s="4"/>
      <c r="F2" s="4"/>
      <c r="G2" s="4"/>
      <c r="H2" s="4"/>
      <c r="I2" s="4"/>
    </row>
    <row r="3" ht="26" customHeight="1">
      <c r="A3" s="4"/>
      <c r="B3" s="4"/>
      <c r="C3" s="4"/>
      <c r="D3" s="4"/>
      <c r="E3" s="4"/>
      <c r="F3" s="4"/>
      <c r="G3" s="4"/>
      <c r="H3" s="4"/>
      <c r="I3" s="4"/>
    </row>
    <row r="4" ht="48" customHeight="1">
      <c r="A4" s="7" t="str">
        <v>شعبه</v>
      </c>
      <c r="B4" s="7" t="str">
        <v>فروش خالص</v>
      </c>
      <c r="C4" s="7" t="str">
        <v>مواد نظری قیمت روز</v>
      </c>
      <c r="D4" s="7" t="str">
        <v>مصرف واقعی ارزش</v>
      </c>
      <c r="E4" s="7" t="str">
        <v>غذای پرسنل و پذیرایی</v>
      </c>
      <c r="F4" s="7" t="str">
        <v>مصرف تعدیل‌شده</v>
      </c>
      <c r="G4" s="7" t="str">
        <v>اختلاف با نظری</v>
      </c>
      <c r="H4" s="7" t="str">
        <v>فودکاست واقعی</v>
      </c>
      <c r="I4" s="7" t="str">
        <v>توضیح دوره</v>
      </c>
    </row>
    <row r="5" ht="26" customHeight="1">
      <c r="A5" s="4" t="str">
        <v>اصلی</v>
      </c>
      <c r="B5" s="13" t="n">
        <f>IF(OR(COUNTIF('منو و فروش'!$O$5:$O$44,"?*")&gt;0,COUNTIF('موجودی دوره'!$N$5:$N$84,"?*")&gt;0),"",SUMIF('منو و فروش'!$C$5:$C$44,A5,'منو و فروش'!$N$5:$N$44))</f>
        <v>22900000</v>
      </c>
      <c r="C5" s="13" t="n">
        <f>IF(OR(COUNTIF('منو و فروش'!$O$5:$O$44,"?*")&gt;0,COUNTIF('موجودی دوره'!$N$5:$N$84,"?*")&gt;0),"",SUMIF('منو و فروش'!$C$5:$C$44,A5,'منو و فروش'!$M$5:$M$44))</f>
        <v>6730000</v>
      </c>
      <c r="D5" s="13" t="n">
        <f>IF(OR(COUNTIF('منو و فروش'!$O$5:$O$44,"?*")&gt;0,COUNTIF('موجودی دوره'!$N$5:$N$84,"?*")&gt;0),"",SUMIF('موجودی دوره'!$B$5:$B$84,A5,'موجودی دوره'!$M$5:$M$84))</f>
        <v>6910000</v>
      </c>
      <c r="E5" s="27" t="n">
        <v>0</v>
      </c>
      <c r="F5" s="13" t="n">
        <f>IF(OR(COUNTIF('منو و فروش'!$O$5:$O$44,"?*")&gt;0,COUNTIF('موجودی دوره'!$N$5:$N$84,"?*")&gt;0),"",D5-E5)</f>
        <v>6910000</v>
      </c>
      <c r="G5" s="13" t="n">
        <f>IF(OR(COUNTIF('منو و فروش'!$O$5:$O$44,"?*")&gt;0,COUNTIF('موجودی دوره'!$N$5:$N$84,"?*")&gt;0),"",F5-C5)</f>
        <v>180000</v>
      </c>
      <c r="H5" s="14" t="n">
        <f>IF(OR(COUNTIF('منو و فروش'!$O$5:$O$44,"?*")&gt;0,COUNTIF('موجودی دوره'!$N$5:$N$84,"?*")&gt;0),"",IF(B5&gt;0,F5/B5,""))</f>
        <v>0.3017467248908297</v>
      </c>
      <c r="I5" s="23" t="str">
        <v>نمونه آموزشی: ۱۰۰۰ گرم مصرف مرغ بیش از مقدار نظری؛ علت باید بررسی شود.</v>
      </c>
    </row>
    <row r="6" ht="26" customHeight="1">
      <c r="A6" s="4"/>
      <c r="B6" s="13"/>
      <c r="C6" s="13"/>
      <c r="D6" s="13"/>
      <c r="E6" s="13"/>
      <c r="F6" s="13"/>
      <c r="G6" s="13"/>
      <c r="H6" s="14"/>
      <c r="I6" s="4"/>
    </row>
    <row r="7" ht="26" customHeight="1">
      <c r="A7" s="4"/>
      <c r="B7" s="13"/>
      <c r="C7" s="13"/>
      <c r="D7" s="13"/>
      <c r="E7" s="13"/>
      <c r="F7" s="13"/>
      <c r="G7" s="13"/>
      <c r="H7" s="14"/>
      <c r="I7" s="4"/>
    </row>
    <row r="8" ht="26" customHeight="1">
      <c r="A8" s="4"/>
      <c r="B8" s="13"/>
      <c r="C8" s="13"/>
      <c r="D8" s="13"/>
      <c r="E8" s="13"/>
      <c r="F8" s="13"/>
      <c r="G8" s="13"/>
      <c r="H8" s="14"/>
      <c r="I8" s="4"/>
    </row>
    <row r="9" ht="26" customHeight="1">
      <c r="A9" s="4"/>
      <c r="B9" s="13"/>
      <c r="C9" s="13"/>
      <c r="D9" s="13"/>
      <c r="E9" s="13"/>
      <c r="F9" s="13"/>
      <c r="G9" s="13"/>
      <c r="H9" s="14"/>
      <c r="I9" s="4"/>
    </row>
    <row r="10" ht="26" customHeight="1">
      <c r="A10" s="4"/>
      <c r="B10" s="4"/>
      <c r="C10" s="4"/>
      <c r="D10" s="4"/>
      <c r="E10" s="4"/>
      <c r="F10" s="4"/>
      <c r="G10" s="4"/>
      <c r="H10" s="4"/>
      <c r="I10" s="4"/>
    </row>
    <row r="11" ht="48" customHeight="1">
      <c r="A11" s="4" t="str">
        <v>غذای پرسنل و پذیرایی را به بهای مواد، نه قیمت فروش، ثبت کن. این هزینه حذف نمی‌شود؛ برای تحلیل فروش جدا طبقه‌بندی می‌شود.</v>
      </c>
      <c r="B11" s="4"/>
      <c r="C11" s="4"/>
      <c r="D11" s="4"/>
      <c r="E11" s="4"/>
      <c r="F11" s="4"/>
      <c r="G11" s="4"/>
      <c r="H11" s="4"/>
      <c r="I11" s="4"/>
    </row>
    <row r="12" ht="48" customHeight="1">
      <c r="A12" s="4" t="str">
        <v>در انتقال بین شعب، خروج شعبه مبدأ و ورود مقصد باید مقدار و ارزش سازگار داشته باشد. این فایل دفتر انبار دائمی و ثبت لحظه‌ای انتقال نیست.</v>
      </c>
      <c r="B12" s="4"/>
      <c r="C12" s="4"/>
      <c r="D12" s="4"/>
      <c r="E12" s="4"/>
      <c r="F12" s="4"/>
      <c r="G12" s="4"/>
      <c r="H12" s="4"/>
      <c r="I12" s="4"/>
    </row>
    <row r="13" ht="26" customHeight="1">
      <c r="A13" s="4"/>
      <c r="B13" s="4"/>
      <c r="C13" s="4"/>
      <c r="D13" s="4"/>
      <c r="E13" s="4"/>
      <c r="F13" s="4"/>
      <c r="G13" s="4"/>
      <c r="H13" s="4"/>
      <c r="I13" s="4"/>
    </row>
    <row r="14" ht="26" customHeight="1">
      <c r="A14" s="4"/>
      <c r="B14" s="4"/>
      <c r="C14" s="4"/>
      <c r="D14" s="4"/>
      <c r="E14" s="4"/>
      <c r="F14" s="4"/>
      <c r="G14" s="4"/>
      <c r="H14" s="4"/>
      <c r="I14" s="4"/>
    </row>
  </sheetData>
  <sheetProtection password="BB47" sheet="1" objects="1" scenarios="1" selectLockedCells="0" selectUnlockedCells="0"/>
  <mergeCells>
    <mergeCell ref="A1:I1"/>
    <mergeCell ref="A2:I2"/>
    <mergeCell ref="A11:I11"/>
    <mergeCell ref="A12:I12"/>
  </mergeCells>
  <pageMargins left="0.7" right="0.7" top="0.75" bottom="0.75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Views>
    <sheetView showGridLines="0" workbookViewId="0" rightToLeft="1">
      <pane ySplit="4" topLeftCell="A5" activePane="bottomLeft" state="frozen"/>
    </sheetView>
  </sheetViews>
  <sheetFormatPr defaultRowHeight="15"/>
  <cols>
    <col min="1" max="1" width="29" hidden="0" customWidth="1"/>
    <col min="2" max="2" width="108" hidden="0" customWidth="1"/>
  </cols>
  <sheetData>
    <row r="1" ht="38" customHeight="1">
      <c r="A1" s="5" t="str">
        <v>ابرک و دکتر محمد مصطفی‌زاده</v>
      </c>
      <c r="B1" s="4"/>
    </row>
    <row r="2" ht="48" customHeight="1">
      <c r="A2" s="4" t="str">
        <v>ناشر: پردازش راهکارهای هوشمند کسب و کار — نسخه ۱، مهر ۱۴۰۵</v>
      </c>
      <c r="B2" s="4"/>
    </row>
    <row r="3" ht="26" customHeight="1">
      <c r="A3" s="4"/>
      <c r="B3" s="4"/>
    </row>
    <row r="4" ht="48" customHeight="1">
      <c r="A4" s="7" t="str">
        <v>عنوان</v>
      </c>
      <c r="B4" s="7" t="str">
        <v>معرفی و راه ارتباطی</v>
      </c>
    </row>
    <row r="5" ht="44" customHeight="1">
      <c r="A5" s="4" t="str">
        <v>نام رسمی شرکت</v>
      </c>
      <c r="B5" s="4" t="str">
        <v>پردازش راهکارهای هوشمند کسب و کار</v>
      </c>
    </row>
    <row r="6" ht="44" customHeight="1">
      <c r="A6" s="4" t="str">
        <v>برند</v>
      </c>
      <c r="B6" s="4" t="str">
        <v>ابرک</v>
      </c>
    </row>
    <row r="7" ht="64" customHeight="1">
      <c r="A7" s="4" t="str">
        <v>دکتر محمد مصطفی‌زاده</v>
      </c>
      <c r="B7" s="4" t="str">
        <v>طبق معرفی منتشرشده در وب‌سایت ابرک: دکترای صنایع غذایی؛ مشاوره راه‌اندازی رستوران، استانداردسازی رسپی، کاست کنترل و مهندسی منو.</v>
      </c>
    </row>
    <row r="8" ht="64" customHeight="1">
      <c r="A8" s="4" t="str">
        <v>تجربیات معرفی‌شده در سایت</v>
      </c>
      <c r="B8" s="4" t="str">
        <v>چلوپز و برگرلند: استانداردسازی رسپی و فرایند خرید و کنترل هزینه. تهیه غذای پرسنلی ایران‌خودرو: تولید صنعتی غذا، کیفیت و هزینه. جزئیات و دامنه همکاری را در جلسه مشاوره بررسی کن.</v>
      </c>
    </row>
    <row r="9" ht="64" customHeight="1">
      <c r="A9" s="4" t="str">
        <v>مشاوره و اجرای سیستم</v>
      </c>
      <c r="B9" s="4" t="str">
        <v>از بررسی منو و فرایند آشپزخانه تا استقرار ابزارهای مدیریت خرید، موجودی و فروش بر پایه Odoo؛ دامنه اجرا پس از بررسی رستوران مشخص می‌شود.</v>
      </c>
    </row>
    <row r="10" ht="44" customHeight="1">
      <c r="A10" s="4" t="str">
        <v>رزرو جلسه</v>
      </c>
      <c r="B10" s="4" t="str">
        <v>https://abrak.org/appointment/1</v>
      </c>
    </row>
    <row r="11" ht="44" customHeight="1">
      <c r="A11" s="4" t="str">
        <v>معرفی و سوابق دکتر</v>
      </c>
      <c r="B11" s="4" t="str">
        <v>https://abrak.org/dr-mostafazadeh</v>
      </c>
    </row>
    <row r="12" ht="44" customHeight="1">
      <c r="A12" s="4" t="str">
        <v>لینکدین دکتر</v>
      </c>
      <c r="B12" s="4" t="str">
        <v>https://www.linkedin.com/in/mohammad-mostafazade/</v>
      </c>
    </row>
    <row r="13" ht="44" customHeight="1">
      <c r="A13" s="4" t="str">
        <v>لینکدین شرکت</v>
      </c>
      <c r="B13" s="4" t="str">
        <v>https://www.linkedin.com/company/abrak-org/</v>
      </c>
    </row>
    <row r="14" ht="44" customHeight="1">
      <c r="A14" s="4" t="str">
        <v>وب‌سایت</v>
      </c>
      <c r="B14" s="4" t="str">
        <v>https://abrak.org</v>
      </c>
    </row>
    <row r="15" ht="44" customHeight="1">
      <c r="A15" s="4" t="str">
        <v>ایمیل</v>
      </c>
      <c r="B15" s="4" t="str">
        <v>info@abrak.org</v>
      </c>
    </row>
    <row r="16" ht="44" customHeight="1">
      <c r="A16" s="4" t="str">
        <v>تلفن شرکت</v>
      </c>
      <c r="B16" s="4" t="str">
        <v>+98 998 170 66 97</v>
      </c>
    </row>
    <row r="17" ht="44" customHeight="1">
      <c r="A17" s="4" t="str">
        <v>نشانی</v>
      </c>
      <c r="B17" s="4" t="str">
        <v>تهران، خیابان ولی‌عصر، جنب سینما آفریقا، کوچه عتیقی‌نژاد، پلاک ۱۱</v>
      </c>
    </row>
    <row r="18" ht="44" customHeight="1">
      <c r="A18" s="4" t="str">
        <v>مرجع اطلاعات تماس</v>
      </c>
      <c r="B18" s="4" t="str">
        <v>https://abrak.org/contactus</v>
      </c>
    </row>
    <row r="19" ht="44" customHeight="1">
      <c r="A19" s="4" t="str">
        <v>راه‌اندازی رستوران</v>
      </c>
      <c r="B19" s="4" t="str">
        <v>https://abrak.org/services/restaurant-consulting</v>
      </c>
    </row>
    <row r="20" ht="44" customHeight="1">
      <c r="A20" s="4" t="str">
        <v>سیستم مدیریت رستوران</v>
      </c>
      <c r="B20" s="4" t="str">
        <v>https://abrak.org/services/restaurant-erp</v>
      </c>
    </row>
    <row r="21" ht="44" customHeight="1">
      <c r="A21" s="4" t="str">
        <v>مرجع فرمول مصرف دوره</v>
      </c>
      <c r="B21" s="4" t="str">
        <v>https://opentextbc.ca/basickitchenandfoodservicemanagement/chapter/monthly-food-costs/</v>
      </c>
    </row>
    <row r="22" ht="44" customHeight="1">
      <c r="A22" s="4" t="str">
        <v>مرجع بازده و افت مواد</v>
      </c>
      <c r="B22" s="4" t="str">
        <v>https://opentextbc.ca/basickitchenandfoodservicemanagement/chapter/cooking-loss-test/</v>
      </c>
    </row>
    <row r="23" ht="44" customHeight="1">
      <c r="A23" s="4" t="str">
        <v>استفاده از فایل</v>
      </c>
      <c r="B23" s="4" t="str">
        <v>استفاده مدیریتی رایگان. فرمول‌ها و معرفی ناشر برای جلوگیری از تغییر اتفاقی قفل‌اند. اعداد نمونه قیمت بازار یا پیشنهاد فروش نیستند.</v>
      </c>
    </row>
    <row r="24" ht="44" customHeight="1">
      <c r="A24" s="4" t="str">
        <v>مسئولیت داده</v>
      </c>
      <c r="B24" s="4" t="str">
        <v>بازده، قیمت و شمارش را در رستوران خودت اندازه‌گیری کن. این فایل به‌معنای تأیید اختصاصی محاسبات رستوران تو توسط مشاور نیست.</v>
      </c>
    </row>
  </sheetData>
  <sheetProtection password="BB47" sheet="1" objects="1" scenarios="1" selectLockedCells="0" selectUnlockedCells="0"/>
  <mergeCells>
    <mergeCell ref="A1:B1"/>
    <mergeCell ref="A2:B2"/>
  </mergeCells>
  <pageMargins left="0.7" right="0.7" top="0.75" bottom="0.75" header="0.3" footer="0.3"/>
  <pageSetup orientation="landscape" paperSize="9" fitToWidth="1" fitToHeight="0"/>
</worksheet>
</file>