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e7010f9764d62" /></Relationships>
</file>

<file path=xl/workbook.xml><?xml version="1.0" encoding="utf-8"?>
<workbook xmlns="http://schemas.openxmlformats.org/spreadsheetml/2006/main" xmlns:ns1="http://schemas.openxmlformats.org/officeDocument/2006/relationships">
  <workbookProtection workbookPassword="BB47" lockStructure="1"/>
  <sheets>
    <sheet name="شروع" sheetId="1" ns1:id="R756b4562707e4b09"/>
    <sheet name="مواد اولیه" sheetId="2" ns1:id="R81ee0eecdf1241bf"/>
    <sheet name="رسپی" sheetId="3" ns1:id="Rf562be43d4464df8"/>
    <sheet name="منو و فروش" sheetId="4" ns1:id="Rb6788ecfba8b476b"/>
    <sheet name="موجودی دوره" sheetId="5" ns1:id="R9782cd6a7f6143f8"/>
    <sheet name="کنترل شعب" sheetId="6" ns1:id="R5f0aa3c4c5a842ee"/>
    <sheet name="درباره ابرک" sheetId="7" ns1:id="R61c6ec0df0204ec5"/>
  </sheets>
  <calcPr fullCalcOnLoad="1" forceFullCalc="1" calcMode="auto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#,##0.00"/>
    <numFmt numFmtId="201" formatCode="0.0%"/>
    <numFmt numFmtId="202" formatCode="#,##0"/>
  </numFmts>
  <fonts count="4">
    <font>
      <sz val="11"/>
      <name val="Carlito"/>
    </font>
    <font>
      <sz val="11"/>
      <color rgb="FF183344"/>
      <name val="Arial"/>
    </font>
    <font>
      <b/>
      <sz val="17"/>
      <color rgb="FF123B49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74C5B"/>
      </patternFill>
    </fill>
    <fill>
      <patternFill patternType="solid">
        <fgColor rgb="FFFFF2CC"/>
      </patternFill>
    </fill>
  </fills>
  <borders count="1">
    <border/>
  </borders>
  <cellStyleXfs count="1">
    <xf numFmtId="0" fontId="0" fillId="0" borderId="0"/>
  </cellStyleXfs>
  <cellXfs count="30">
    <xf numFmtId="0" fontId="0" fillId="0" borderId="0" xfId="0">
      <alignment readingOrder="2"/>
    </xf>
    <xf numFmtId="0" fontId="1" fillId="0" borderId="0" xfId="0" applyNumberFormat="1" applyFont="1" applyFill="1" applyBorder="1">
      <alignment readingOrder="2"/>
    </xf>
    <xf numFmtId="0" fontId="1" fillId="0" borderId="0" xfId="0" applyNumberFormat="1" applyFont="1" applyFill="1" applyBorder="1" applyAlignment="1">
      <alignment wrapText="1" readingOrder="2"/>
    </xf>
    <xf numFmtId="0" fontId="1" fillId="0" borderId="0" xfId="0" applyNumberFormat="1" applyFont="1" applyFill="1" applyBorder="1" applyAlignment="1">
      <alignment horizontal="right" wrapText="1" readingOrder="2"/>
    </xf>
    <xf numFmtId="0" fontId="1" fillId="0" borderId="0" xfId="0" applyNumberFormat="1" applyFont="1" applyFill="1" applyBorder="1" applyAlignment="1">
      <alignment horizontal="right" vertical="center" wrapText="1" readingOrder="2"/>
    </xf>
    <xf numFmtId="0" fontId="2" fillId="0" borderId="0" xfId="0" applyNumberFormat="1" applyFont="1" applyFill="1" applyBorder="1" applyAlignment="1">
      <alignment horizontal="right" vertical="center" wrapText="1" readingOrder="2"/>
    </xf>
    <xf numFmtId="0" fontId="1" fillId="2" borderId="0" xfId="0" applyNumberFormat="1" applyFont="1" applyFill="1" applyBorder="1" applyAlignment="1">
      <alignment horizontal="right" vertical="center" wrapText="1" readingOrder="2"/>
    </xf>
    <xf numFmtId="0" fontId="3" fillId="2" borderId="0" xfId="0" applyNumberFormat="1" applyFont="1" applyFill="1" applyBorder="1" applyAlignment="1">
      <alignment horizontal="right" vertical="center" wrapText="1" readingOrder="2"/>
    </xf>
    <xf numFmtId="0" fontId="1" fillId="3" borderId="0" xfId="0" applyNumberFormat="1" applyFont="1" applyFill="1" applyBorder="1" applyAlignment="1">
      <alignment horizontal="right" vertical="center" wrapText="1" readingOrder="2"/>
    </xf>
    <xf numFmtId="200" fontId="1" fillId="3" borderId="0" xfId="0" applyNumberFormat="1" applyFont="1" applyFill="1" applyBorder="1" applyAlignment="1">
      <alignment horizontal="right" vertical="center" wrapText="1" readingOrder="2"/>
    </xf>
    <xf numFmtId="200" fontId="1" fillId="0" borderId="0" xfId="0" applyNumberFormat="1" applyFont="1" applyFill="1" applyBorder="1" applyAlignment="1">
      <alignment horizontal="right" vertical="center" wrapText="1" readingOrder="2"/>
    </xf>
    <xf numFmtId="201" fontId="1" fillId="3" borderId="0" xfId="0" applyNumberFormat="1" applyFont="1" applyFill="1" applyBorder="1" applyAlignment="1">
      <alignment horizontal="right" vertical="center" wrapText="1" readingOrder="2"/>
    </xf>
    <xf numFmtId="202" fontId="1" fillId="3" borderId="0" xfId="0" applyNumberFormat="1" applyFont="1" applyFill="1" applyBorder="1" applyAlignment="1">
      <alignment horizontal="right" vertical="center" wrapText="1" readingOrder="2"/>
    </xf>
    <xf numFmtId="202" fontId="1" fillId="0" borderId="0" xfId="0" applyNumberFormat="1" applyFont="1" applyFill="1" applyBorder="1" applyAlignment="1">
      <alignment horizontal="right" vertical="center" wrapText="1" readingOrder="2"/>
    </xf>
    <xf numFmtId="201" fontId="1" fillId="0" borderId="0" xfId="0" applyNumberFormat="1" applyFont="1" applyFill="1" applyBorder="1" applyAlignment="1">
      <alignment horizontal="right" vertical="center" wrapText="1" readingOrder="2"/>
    </xf>
    <xf numFmtId="0" fontId="0" fillId="0" borderId="0" xfId="0" applyProtection="1">
      <alignment readingOrder="2"/>
      <protection locked="0"/>
    </xf>
    <xf numFmtId="0" fontId="1" fillId="0" borderId="0" xfId="0" applyNumberFormat="1" applyFont="1" applyFill="1" applyBorder="1" applyProtection="1">
      <alignment readingOrder="2"/>
      <protection locked="0"/>
    </xf>
    <xf numFmtId="0" fontId="1" fillId="0" borderId="0" xfId="0" applyNumberFormat="1" applyFont="1" applyFill="1" applyBorder="1" applyAlignment="1" applyProtection="1">
      <alignment wrapText="1" readingOrder="2"/>
      <protection locked="0"/>
    </xf>
    <xf numFmtId="0" fontId="1" fillId="0" borderId="0" xfId="0" applyNumberFormat="1" applyFont="1" applyFill="1" applyBorder="1" applyAlignment="1" applyProtection="1">
      <alignment horizontal="right" wrapText="1" readingOrder="2"/>
      <protection locked="0"/>
    </xf>
    <xf numFmtId="0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2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1" fillId="2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3" fillId="2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0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0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201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2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2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201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464f2cc8345ca" /><Relationship Type="http://schemas.openxmlformats.org/officeDocument/2006/relationships/theme" Target="/xl/theme/theme1.xml" Id="R2117b8fc7e384a0c" /><Relationship Type="http://schemas.openxmlformats.org/officeDocument/2006/relationships/sharedStrings" Target="/xl/sharedStrings.xml" Id="R41813f54d96a4eaa" /><Relationship Type="http://schemas.openxmlformats.org/officeDocument/2006/relationships/worksheet" Target="/xl/worksheets/sheet1.xml" Id="R756b4562707e4b09" /><Relationship Type="http://schemas.openxmlformats.org/officeDocument/2006/relationships/worksheet" Target="/xl/worksheets/sheet2.xml" Id="R81ee0eecdf1241bf" /><Relationship Type="http://schemas.openxmlformats.org/officeDocument/2006/relationships/worksheet" Target="/xl/worksheets/sheet3.xml" Id="Rf562be43d4464df8" /><Relationship Type="http://schemas.openxmlformats.org/officeDocument/2006/relationships/worksheet" Target="/xl/worksheets/sheet4.xml" Id="Rb6788ecfba8b476b" /><Relationship Type="http://schemas.openxmlformats.org/officeDocument/2006/relationships/worksheet" Target="/xl/worksheets/sheet5.xml" Id="R9782cd6a7f6143f8" /><Relationship Type="http://schemas.openxmlformats.org/officeDocument/2006/relationships/worksheet" Target="/xl/worksheets/sheet6.xml" Id="R5f0aa3c4c5a842ee" /><Relationship Type="http://schemas.openxmlformats.org/officeDocument/2006/relationships/worksheet" Target="/xl/worksheets/sheet7.xml" Id="R61c6ec0df0204e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29" hidden="0" customWidth="1"/>
    <col min="2" max="2" width="76" hidden="0" customWidth="1"/>
    <col min="3" max="3" width="24" hidden="0" customWidth="1"/>
  </cols>
  <sheetData>
    <row r="1" ht="38" customHeight="1">
      <c r="A1" s="5" t="str">
        <v>کاست کنترل ابرک — رستوران بزرگ و چندشعبه‌ای</v>
      </c>
      <c r="B1" s="4"/>
      <c r="C1" s="4"/>
    </row>
    <row r="2" ht="48" customHeight="1">
      <c r="A2" s="4" t="str">
        <v>تمام مبالغ به تومان است. داده‌های اولیه صرفاً مثال آموزشی‌اند؛ قبل از استفاده، با اطلاعات رستوران خودت جایگزین کن.</v>
      </c>
      <c r="B2" s="4"/>
      <c r="C2" s="4"/>
    </row>
    <row r="3" ht="26" customHeight="1">
      <c r="A3" s="4"/>
      <c r="B3" s="4"/>
      <c r="C3" s="4"/>
    </row>
    <row r="4" ht="48" customHeight="1">
      <c r="A4" s="7" t="str">
        <v>موضوع</v>
      </c>
      <c r="B4" s="7" t="str">
        <v>راهنما</v>
      </c>
      <c r="C4" s="7" t="str">
        <v>مقدار</v>
      </c>
    </row>
    <row r="5" ht="48" customHeight="1">
      <c r="A5" s="4" t="str">
        <v>۱. مواد اولیه</v>
      </c>
      <c r="B5" s="4" t="str">
        <v>قیمت هر بسته، مقدار بسته در واحد پایه و بازده قابل استفاده را وارد کن.</v>
      </c>
      <c r="C5" s="4"/>
    </row>
    <row r="6" ht="48" customHeight="1">
      <c r="A6" s="4" t="str">
        <v>۲. رسپی</v>
      </c>
      <c r="B6" s="4" t="str">
        <v>برای هر پرس، کد غذا، کد ماده و مقدار قابل استفاده را بنویس. کد غذا و ماده باید دقیقاً یکسان باشند.</v>
      </c>
      <c r="C6" s="4"/>
    </row>
    <row r="7" ht="48" customHeight="1">
      <c r="A7" s="4" t="str">
        <v>۳. منو و فروش</v>
      </c>
      <c r="B7" s="4" t="str">
        <v>قیمت فروش خالص پس از تخفیف و بدون مالیات، بسته‌بندی و تعداد فروش همان دوره را وارد کن.</v>
      </c>
      <c r="C7" s="4"/>
    </row>
    <row r="8" ht="48" customHeight="1">
      <c r="A8" s="4" t="str">
        <v>۴. پایان دوره</v>
      </c>
      <c r="B8" s="4" t="str">
        <v>موجودی اول و آخر، خرید خالص و انتقال‌ها را با شمارش واقعی تکمیل کن. واحد همه مقدارها، واحد پایه ماده است.</v>
      </c>
      <c r="C8" s="4"/>
    </row>
    <row r="9" ht="48" customHeight="1">
      <c r="A9" s="4" t="str">
        <v>ورودی و فرمول</v>
      </c>
      <c r="B9" s="4" t="str">
        <v>فقط خانه‌های زرد قابل ویرایش‌اند. فرمول‌ها و برگه معرفی محافظت شده‌اند.</v>
      </c>
      <c r="C9" s="4"/>
    </row>
    <row r="10" ht="48" customHeight="1">
      <c r="A10" s="4" t="str">
        <v>قیمت روز و تاریخچه</v>
      </c>
      <c r="B10" s="4" t="str">
        <v>تغییر قیمت مواد، رسپی و پیشنهاد قیمت را خودکار عوض می‌کند. برای حفظ گزارش گذشته، فایل هر دوره را جدا ذخیره کن.</v>
      </c>
      <c r="C10" s="4"/>
    </row>
    <row r="11" ht="48" customHeight="1">
      <c r="A11" s="4" t="str">
        <v>دریافت قیمت</v>
      </c>
      <c r="B11" s="4" t="str">
        <v>این فایل به تأمین‌کننده یا اینترنت وصل نیست؛ آخرین قیمت فاکتور را خودت ثبت کن.</v>
      </c>
      <c r="C11" s="4"/>
    </row>
    <row r="12" ht="48" customHeight="1">
      <c r="A12" s="4" t="str">
        <v>تفسیر نتیجه</v>
      </c>
      <c r="B12" s="4" t="str">
        <v>فروش منهای مواد و بسته‌بندی، سود خالص نیست؛ حقوق، اجاره، انرژی و سایر هزینه‌ها هنوز کسر نشده‌اند.</v>
      </c>
      <c r="C12" s="4"/>
    </row>
    <row r="13" ht="48" customHeight="1">
      <c r="A13" s="4" t="str">
        <v>درصد هدف</v>
      </c>
      <c r="B13" s="4" t="str">
        <v>درصد هدف را برای هر غذا متناسب با مدل کسب‌وکار تعیین کن؛ عدد ثابت و جهانی وجود ندارد.</v>
      </c>
      <c r="C13" s="4"/>
    </row>
    <row r="14" ht="48" customHeight="1">
      <c r="A14" s="4" t="str">
        <v>بازده</v>
      </c>
      <c r="B14" s="4" t="str">
        <v>اگر رسپی بر پایه وزن خام قبل از پخت است، افت پخت را دوباره در بازده منظور نکن.</v>
      </c>
      <c r="C14" s="4"/>
    </row>
    <row r="15" ht="48" customHeight="1">
      <c r="A15" s="4" t="str">
        <v>دوره گزارش</v>
      </c>
      <c r="B15" s="4" t="str">
        <v>نمونه آموزشی؛ تاریخ شروع و پایان را اینجا بنویس.</v>
      </c>
      <c r="C15" s="23" t="str">
        <v>۱۴۰۵/۰۷/۰۱ تا ۱۴۰۵/۰۷/۳۰</v>
      </c>
    </row>
    <row r="16" ht="48" customHeight="1">
      <c r="A16" s="4" t="str">
        <v>ظرفیت</v>
      </c>
      <c r="B16" s="4" t="str">
        <v>150 ماده، 500 سطر رسپی و 100 سطر غذا در حداکثر ۵ شعبه. از سطرهای آماده استفاده کن.</v>
      </c>
      <c r="C16" s="4"/>
    </row>
    <row r="17" ht="48" customHeight="1">
      <c r="A17" s="4" t="str">
        <v>محدوده کاربرد</v>
      </c>
      <c r="B17" s="4" t="str">
        <v>فایل مدیریتی است؛ ثبت حسابداری، کنترل دسترسی کاربران و همگام‌سازی زنده شعب نیازمند سامانه عملیاتی است.</v>
      </c>
      <c r="C17" s="4"/>
    </row>
    <row r="18" ht="48" customHeight="1">
      <c r="A18" s="4" t="str">
        <v>کنترل خطا</v>
      </c>
      <c r="B18" s="4" t="str">
        <v>ابتدا پیام‌های ستون کنترل را برطرف کن؛ گزارش ناقص مبنای قیمت‌گذاری نیست.</v>
      </c>
      <c r="C18" s="4"/>
    </row>
    <row r="19" ht="26" customHeight="1">
      <c r="A19" s="4"/>
      <c r="B19" s="4"/>
      <c r="C19" s="4"/>
    </row>
    <row r="20" ht="26" customHeight="1">
      <c r="A20" s="4" t="str">
        <v>فروش خالص دوره</v>
      </c>
      <c r="B20" s="4" t="str">
        <v>بر اساس سطرهای کامل منو</v>
      </c>
      <c r="C20" s="13" t="n">
        <f>IF(COUNTIF('منو و فروش'!O5:O104,"?*")&gt;0,"",SUM('منو و فروش'!N5:N104))</f>
        <v>34400000</v>
      </c>
    </row>
    <row r="21" ht="26" customHeight="1">
      <c r="A21" s="4" t="str">
        <v>مواد نظری دوره</v>
      </c>
      <c r="B21" s="4" t="str">
        <v>رسپی با قیمت جاری مواد</v>
      </c>
      <c r="C21" s="13" t="n">
        <f>IF(COUNTIF('منو و فروش'!O5:O104,"?*")&gt;0,"",SUM('منو و فروش'!M5:M104))</f>
        <v>9870000</v>
      </c>
    </row>
    <row r="22" ht="26" customHeight="1">
      <c r="A22" s="4" t="str">
        <v>فودکاست نظری</v>
      </c>
      <c r="B22" s="4" t="str">
        <v>مواد نظری تقسیم بر فروش خالص</v>
      </c>
      <c r="C22" s="14" t="n">
        <f>IF(COUNTIF('منو و فروش'!O5:O104,"?*")&gt;0,"",IF(C20&gt;0,C21/C20,""))</f>
        <v>0.2869186046511628</v>
      </c>
    </row>
    <row r="23" ht="26" customHeight="1">
      <c r="A23" s="4" t="str">
        <v>منبع و مشاوره</v>
      </c>
      <c r="B23" s="4" t="str">
        <v>راه‌های ارتباطی و منابع در برگه «درباره ابرک» است.</v>
      </c>
      <c r="C23" s="4"/>
    </row>
    <row r="24" ht="26" customHeight="1">
      <c r="A24" s="4"/>
      <c r="B24" s="4"/>
      <c r="C24" s="4"/>
    </row>
  </sheetData>
  <sheetProtection password="BB47" sheet="1" objects="1" scenarios="1" selectLockedCells="0" selectUnlockedCells="0"/>
  <mergeCells>
    <mergeCell ref="A1:C1"/>
    <mergeCell ref="A2:C2"/>
  </mergeCells>
  <pageMargins left="0.7" right="0.7" top="0.75" bottom="0.7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</cols>
  <sheetData>
    <row r="1" ht="38" customHeight="1">
      <c r="A1" s="5" t="str">
        <v>مواد اولیه و آخرین قیمت</v>
      </c>
      <c r="B1" s="4"/>
      <c r="C1" s="4"/>
      <c r="D1" s="4"/>
      <c r="E1" s="4"/>
      <c r="F1" s="4"/>
      <c r="G1" s="4"/>
      <c r="H1" s="4"/>
      <c r="I1" s="4"/>
      <c r="J1" s="4"/>
    </row>
    <row r="2" ht="48" customHeight="1">
      <c r="A2" s="4" t="str">
        <v>واحد پایه: گرم، میلی‌لیتر یا عدد. مثال: بسته ۱ کیلوگرمی = ۱۰۰۰ گرم. بازده ۸۰٪ یعنی از ۱۰۰۰ گرم خرید، ۸۰۰ گرم قابل استفاده است.</v>
      </c>
      <c r="B2" s="4"/>
      <c r="C2" s="4"/>
      <c r="D2" s="4"/>
      <c r="E2" s="4"/>
      <c r="F2" s="4"/>
      <c r="G2" s="4"/>
      <c r="H2" s="4"/>
      <c r="I2" s="4"/>
      <c r="J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ht="48" customHeight="1">
      <c r="A4" s="7" t="str">
        <v>کد ماده</v>
      </c>
      <c r="B4" s="7" t="str">
        <v>نام ماده</v>
      </c>
      <c r="C4" s="7" t="str">
        <v>واحد خرید</v>
      </c>
      <c r="D4" s="7" t="str">
        <v>واحد پایه</v>
      </c>
      <c r="E4" s="7" t="str">
        <v>مقدار هر بسته</v>
      </c>
      <c r="F4" s="7" t="str">
        <v>قیمت بسته</v>
      </c>
      <c r="G4" s="7" t="str">
        <v>بازده قابل استفاده</v>
      </c>
      <c r="H4" s="7" t="str">
        <v>قیمت واحد خام</v>
      </c>
      <c r="I4" s="7" t="str">
        <v>قیمت واحد قابل استفاده</v>
      </c>
      <c r="J4" s="7" t="str">
        <v>کنترل</v>
      </c>
    </row>
    <row r="5" ht="26" customHeight="1">
      <c r="A5" s="23" t="str">
        <v>M01</v>
      </c>
      <c r="B5" s="23" t="str">
        <v>مرغ نمونه</v>
      </c>
      <c r="C5" s="23" t="str">
        <v>کیلوگرم</v>
      </c>
      <c r="D5" s="23" t="str">
        <v>گرم</v>
      </c>
      <c r="E5" s="23" t="n">
        <v>1000</v>
      </c>
      <c r="F5" s="24" t="n">
        <v>180000</v>
      </c>
      <c r="G5" s="26" t="n">
        <v>0.8</v>
      </c>
      <c r="H5" s="10" t="n">
        <f>IF(OR(A5="",J5&lt;&gt;""),"",F5/E5)</f>
        <v>180</v>
      </c>
      <c r="I5" s="10" t="n">
        <f>IF(OR(A5="",J5&lt;&gt;""),"",H5/G5)</f>
        <v>225</v>
      </c>
      <c r="J5" s="4" t="str">
        <f>IF(COUNTA(A5:G5)=0,"",IF(COUNTIF($A$5:$A$154,A5)&gt;1,"کد تکراری",IF(OR(A5="",B5="",D5="",E5&lt;=0,F5&lt;=0,G5&lt;=0,G5&gt;1),"ورودی ناقص","")))</f>
      </c>
    </row>
    <row r="6" ht="26" customHeight="1">
      <c r="A6" s="23" t="str">
        <v>M02</v>
      </c>
      <c r="B6" s="23" t="str">
        <v>برنج نمونه</v>
      </c>
      <c r="C6" s="23" t="str">
        <v>کیلوگرم</v>
      </c>
      <c r="D6" s="23" t="str">
        <v>گرم</v>
      </c>
      <c r="E6" s="23" t="n">
        <v>1000</v>
      </c>
      <c r="F6" s="24" t="n">
        <v>150000</v>
      </c>
      <c r="G6" s="26" t="n">
        <v>1</v>
      </c>
      <c r="H6" s="10" t="n">
        <f>IF(OR(A6="",J6&lt;&gt;""),"",F6/E6)</f>
        <v>150</v>
      </c>
      <c r="I6" s="10" t="n">
        <f>IF(OR(A6="",J6&lt;&gt;""),"",H6/G6)</f>
        <v>150</v>
      </c>
      <c r="J6" s="4" t="str">
        <f>IF(COUNTA(A6:G6)=0,"",IF(COUNTIF($A$5:$A$154,A6)&gt;1,"کد تکراری",IF(OR(A6="",B6="",D6="",E6&lt;=0,F6&lt;=0,G6&lt;=0,G6&gt;1),"ورودی ناقص","")))</f>
      </c>
    </row>
    <row r="7" ht="26" customHeight="1">
      <c r="A7" s="23" t="str">
        <v>M03</v>
      </c>
      <c r="B7" s="23" t="str">
        <v>روغن نمونه</v>
      </c>
      <c r="C7" s="23" t="str">
        <v>لیتر</v>
      </c>
      <c r="D7" s="23" t="str">
        <v>میلی‌لیتر</v>
      </c>
      <c r="E7" s="23" t="n">
        <v>1000</v>
      </c>
      <c r="F7" s="24" t="n">
        <v>120000</v>
      </c>
      <c r="G7" s="26" t="n">
        <v>1</v>
      </c>
      <c r="H7" s="10" t="n">
        <f>IF(OR(A7="",J7&lt;&gt;""),"",F7/E7)</f>
        <v>120</v>
      </c>
      <c r="I7" s="10" t="n">
        <f>IF(OR(A7="",J7&lt;&gt;""),"",H7/G7)</f>
        <v>120</v>
      </c>
      <c r="J7" s="4" t="str">
        <f>IF(COUNTA(A7:G7)=0,"",IF(COUNTIF($A$5:$A$154,A7)&gt;1,"کد تکراری",IF(OR(A7="",B7="",D7="",E7&lt;=0,F7&lt;=0,G7&lt;=0,G7&gt;1),"ورودی ناقص","")))</f>
      </c>
    </row>
    <row r="8" ht="26" customHeight="1">
      <c r="A8" s="23" t="str">
        <v>M04</v>
      </c>
      <c r="B8" s="23" t="str">
        <v>ادویه نمونه</v>
      </c>
      <c r="C8" s="23" t="str">
        <v>بسته</v>
      </c>
      <c r="D8" s="23" t="str">
        <v>گرم</v>
      </c>
      <c r="E8" s="23" t="n">
        <v>100</v>
      </c>
      <c r="F8" s="24" t="n">
        <v>50000</v>
      </c>
      <c r="G8" s="26" t="n">
        <v>1</v>
      </c>
      <c r="H8" s="10" t="n">
        <f>IF(OR(A8="",J8&lt;&gt;""),"",F8/E8)</f>
        <v>500</v>
      </c>
      <c r="I8" s="10" t="n">
        <f>IF(OR(A8="",J8&lt;&gt;""),"",H8/G8)</f>
        <v>500</v>
      </c>
      <c r="J8" s="4" t="str">
        <f>IF(COUNTA(A8:G8)=0,"",IF(COUNTIF($A$5:$A$154,A8)&gt;1,"کد تکراری",IF(OR(A8="",B8="",D8="",E8&lt;=0,F8&lt;=0,G8&lt;=0,G8&gt;1),"ورودی ناقص","")))</f>
      </c>
    </row>
    <row r="9" ht="26" customHeight="1">
      <c r="A9" s="23" t="str">
        <v>M05</v>
      </c>
      <c r="B9" s="23" t="str">
        <v>نان نمونه</v>
      </c>
      <c r="C9" s="23" t="str">
        <v>عدد</v>
      </c>
      <c r="D9" s="23" t="str">
        <v>عدد</v>
      </c>
      <c r="E9" s="23" t="n">
        <v>1</v>
      </c>
      <c r="F9" s="24" t="n">
        <v>15000</v>
      </c>
      <c r="G9" s="26" t="n">
        <v>1</v>
      </c>
      <c r="H9" s="10" t="n">
        <f>IF(OR(A9="",J9&lt;&gt;""),"",F9/E9)</f>
        <v>15000</v>
      </c>
      <c r="I9" s="10" t="n">
        <f>IF(OR(A9="",J9&lt;&gt;""),"",H9/G9)</f>
        <v>15000</v>
      </c>
      <c r="J9" s="4" t="str">
        <f>IF(COUNTA(A9:G9)=0,"",IF(COUNTIF($A$5:$A$154,A9)&gt;1,"کد تکراری",IF(OR(A9="",B9="",D9="",E9&lt;=0,F9&lt;=0,G9&lt;=0,G9&gt;1),"ورودی ناقص","")))</f>
      </c>
    </row>
    <row r="10" ht="26" customHeight="1">
      <c r="A10" s="23"/>
      <c r="B10" s="23"/>
      <c r="C10" s="23"/>
      <c r="D10" s="23"/>
      <c r="E10" s="23"/>
      <c r="F10" s="24"/>
      <c r="G10" s="26"/>
      <c r="H10" s="10" t="str">
        <f>IF(OR(A10="",J10&lt;&gt;""),"",F10/E10)</f>
      </c>
      <c r="I10" s="10" t="str">
        <f>IF(OR(A10="",J10&lt;&gt;""),"",H10/G10)</f>
      </c>
      <c r="J10" s="4" t="str">
        <f>IF(COUNTA(A10:G10)=0,"",IF(COUNTIF($A$5:$A$154,A10)&gt;1,"کد تکراری",IF(OR(A10="",B10="",D10="",E10&lt;=0,F10&lt;=0,G10&lt;=0,G10&gt;1),"ورودی ناقص","")))</f>
      </c>
    </row>
    <row r="11" ht="26" customHeight="1">
      <c r="A11" s="23"/>
      <c r="B11" s="23"/>
      <c r="C11" s="23"/>
      <c r="D11" s="23"/>
      <c r="E11" s="23"/>
      <c r="F11" s="24"/>
      <c r="G11" s="26"/>
      <c r="H11" s="10" t="str">
        <f>IF(OR(A11="",J11&lt;&gt;""),"",F11/E11)</f>
      </c>
      <c r="I11" s="10" t="str">
        <f>IF(OR(A11="",J11&lt;&gt;""),"",H11/G11)</f>
      </c>
      <c r="J11" s="4" t="str">
        <f>IF(COUNTA(A11:G11)=0,"",IF(COUNTIF($A$5:$A$154,A11)&gt;1,"کد تکراری",IF(OR(A11="",B11="",D11="",E11&lt;=0,F11&lt;=0,G11&lt;=0,G11&gt;1),"ورودی ناقص","")))</f>
      </c>
    </row>
    <row r="12" ht="26" customHeight="1">
      <c r="A12" s="23"/>
      <c r="B12" s="23" t="str"/>
      <c r="C12" s="23"/>
      <c r="D12" s="23"/>
      <c r="E12" s="23"/>
      <c r="F12" s="24"/>
      <c r="G12" s="26"/>
      <c r="H12" s="10" t="str">
        <f>IF(OR(A12="",J12&lt;&gt;""),"",F12/E12)</f>
      </c>
      <c r="I12" s="10" t="str">
        <f>IF(OR(A12="",J12&lt;&gt;""),"",H12/G12)</f>
      </c>
      <c r="J12" s="4" t="str">
        <f>IF(COUNTA(A12:G12)=0,"",IF(COUNTIF($A$5:$A$154,A12)&gt;1,"کد تکراری",IF(OR(A12="",B12="",D12="",E12&lt;=0,F12&lt;=0,G12&lt;=0,G12&gt;1),"ورودی ناقص","")))</f>
        <v>ورودی ناقص</v>
      </c>
    </row>
    <row r="13" ht="26" customHeight="1">
      <c r="A13" s="23"/>
      <c r="B13" s="23"/>
      <c r="C13" s="23"/>
      <c r="D13" s="23"/>
      <c r="E13" s="23"/>
      <c r="F13" s="24"/>
      <c r="G13" s="26"/>
      <c r="H13" s="10" t="str">
        <f>IF(OR(A13="",J13&lt;&gt;""),"",F13/E13)</f>
      </c>
      <c r="I13" s="10" t="str">
        <f>IF(OR(A13="",J13&lt;&gt;""),"",H13/G13)</f>
      </c>
      <c r="J13" s="4" t="str">
        <f>IF(COUNTA(A13:G13)=0,"",IF(COUNTIF($A$5:$A$154,A13)&gt;1,"کد تکراری",IF(OR(A13="",B13="",D13="",E13&lt;=0,F13&lt;=0,G13&lt;=0,G13&gt;1),"ورودی ناقص","")))</f>
      </c>
    </row>
    <row r="14" ht="26" customHeight="1">
      <c r="A14" s="23"/>
      <c r="B14" s="23"/>
      <c r="C14" s="23"/>
      <c r="D14" s="23"/>
      <c r="E14" s="23"/>
      <c r="F14" s="24"/>
      <c r="G14" s="26"/>
      <c r="H14" s="10" t="str">
        <f>IF(OR(A14="",J14&lt;&gt;""),"",F14/E14)</f>
      </c>
      <c r="I14" s="10" t="str">
        <f>IF(OR(A14="",J14&lt;&gt;""),"",H14/G14)</f>
      </c>
      <c r="J14" s="4" t="str">
        <f>IF(COUNTA(A14:G14)=0,"",IF(COUNTIF($A$5:$A$154,A14)&gt;1,"کد تکراری",IF(OR(A14="",B14="",D14="",E14&lt;=0,F14&lt;=0,G14&lt;=0,G14&gt;1),"ورودی ناقص","")))</f>
      </c>
    </row>
    <row r="15" ht="26" customHeight="1">
      <c r="A15" s="23"/>
      <c r="B15" s="23"/>
      <c r="C15" s="23"/>
      <c r="D15" s="23"/>
      <c r="E15" s="23"/>
      <c r="F15" s="24"/>
      <c r="G15" s="26"/>
      <c r="H15" s="10" t="str">
        <f>IF(OR(A15="",J15&lt;&gt;""),"",F15/E15)</f>
      </c>
      <c r="I15" s="10" t="str">
        <f>IF(OR(A15="",J15&lt;&gt;""),"",H15/G15)</f>
      </c>
      <c r="J15" s="4" t="str">
        <f>IF(COUNTA(A15:G15)=0,"",IF(COUNTIF($A$5:$A$154,A15)&gt;1,"کد تکراری",IF(OR(A15="",B15="",D15="",E15&lt;=0,F15&lt;=0,G15&lt;=0,G15&gt;1),"ورودی ناقص","")))</f>
      </c>
    </row>
    <row r="16" ht="26" customHeight="1">
      <c r="A16" s="23"/>
      <c r="B16" s="23"/>
      <c r="C16" s="23"/>
      <c r="D16" s="23"/>
      <c r="E16" s="23"/>
      <c r="F16" s="24"/>
      <c r="G16" s="26"/>
      <c r="H16" s="10" t="str">
        <f>IF(OR(A16="",J16&lt;&gt;""),"",F16/E16)</f>
      </c>
      <c r="I16" s="10" t="str">
        <f>IF(OR(A16="",J16&lt;&gt;""),"",H16/G16)</f>
      </c>
      <c r="J16" s="4" t="str">
        <f>IF(COUNTA(A16:G16)=0,"",IF(COUNTIF($A$5:$A$154,A16)&gt;1,"کد تکراری",IF(OR(A16="",B16="",D16="",E16&lt;=0,F16&lt;=0,G16&lt;=0,G16&gt;1),"ورودی ناقص","")))</f>
      </c>
    </row>
    <row r="17" ht="26" customHeight="1">
      <c r="A17" s="23"/>
      <c r="B17" s="23"/>
      <c r="C17" s="23"/>
      <c r="D17" s="23"/>
      <c r="E17" s="23"/>
      <c r="F17" s="24"/>
      <c r="G17" s="26"/>
      <c r="H17" s="10" t="str">
        <f>IF(OR(A17="",J17&lt;&gt;""),"",F17/E17)</f>
      </c>
      <c r="I17" s="10" t="str">
        <f>IF(OR(A17="",J17&lt;&gt;""),"",H17/G17)</f>
      </c>
      <c r="J17" s="4" t="str">
        <f>IF(COUNTA(A17:G17)=0,"",IF(COUNTIF($A$5:$A$154,A17)&gt;1,"کد تکراری",IF(OR(A17="",B17="",D17="",E17&lt;=0,F17&lt;=0,G17&lt;=0,G17&gt;1),"ورودی ناقص","")))</f>
      </c>
    </row>
    <row r="18" ht="26" customHeight="1">
      <c r="A18" s="23"/>
      <c r="B18" s="23"/>
      <c r="C18" s="23"/>
      <c r="D18" s="23"/>
      <c r="E18" s="23"/>
      <c r="F18" s="24"/>
      <c r="G18" s="26"/>
      <c r="H18" s="10" t="str">
        <f>IF(OR(A18="",J18&lt;&gt;""),"",F18/E18)</f>
      </c>
      <c r="I18" s="10" t="str">
        <f>IF(OR(A18="",J18&lt;&gt;""),"",H18/G18)</f>
      </c>
      <c r="J18" s="4" t="str">
        <f>IF(COUNTA(A18:G18)=0,"",IF(COUNTIF($A$5:$A$154,A18)&gt;1,"کد تکراری",IF(OR(A18="",B18="",D18="",E18&lt;=0,F18&lt;=0,G18&lt;=0,G18&gt;1),"ورودی ناقص","")))</f>
      </c>
    </row>
    <row r="19" ht="26" customHeight="1">
      <c r="A19" s="23"/>
      <c r="B19" s="23"/>
      <c r="C19" s="23"/>
      <c r="D19" s="23"/>
      <c r="E19" s="23"/>
      <c r="F19" s="24"/>
      <c r="G19" s="26"/>
      <c r="H19" s="10" t="str">
        <f>IF(OR(A19="",J19&lt;&gt;""),"",F19/E19)</f>
      </c>
      <c r="I19" s="10" t="str">
        <f>IF(OR(A19="",J19&lt;&gt;""),"",H19/G19)</f>
      </c>
      <c r="J19" s="4" t="str">
        <f>IF(COUNTA(A19:G19)=0,"",IF(COUNTIF($A$5:$A$154,A19)&gt;1,"کد تکراری",IF(OR(A19="",B19="",D19="",E19&lt;=0,F19&lt;=0,G19&lt;=0,G19&gt;1),"ورودی ناقص","")))</f>
      </c>
    </row>
    <row r="20" ht="26" customHeight="1">
      <c r="A20" s="23"/>
      <c r="B20" s="23"/>
      <c r="C20" s="23"/>
      <c r="D20" s="23"/>
      <c r="E20" s="23"/>
      <c r="F20" s="24"/>
      <c r="G20" s="26"/>
      <c r="H20" s="10" t="str">
        <f>IF(OR(A20="",J20&lt;&gt;""),"",F20/E20)</f>
      </c>
      <c r="I20" s="10" t="str">
        <f>IF(OR(A20="",J20&lt;&gt;""),"",H20/G20)</f>
      </c>
      <c r="J20" s="4" t="str">
        <f>IF(COUNTA(A20:G20)=0,"",IF(COUNTIF($A$5:$A$154,A20)&gt;1,"کد تکراری",IF(OR(A20="",B20="",D20="",E20&lt;=0,F20&lt;=0,G20&lt;=0,G20&gt;1),"ورودی ناقص","")))</f>
      </c>
    </row>
    <row r="21" ht="26" customHeight="1">
      <c r="A21" s="23"/>
      <c r="B21" s="23"/>
      <c r="C21" s="23"/>
      <c r="D21" s="23"/>
      <c r="E21" s="23"/>
      <c r="F21" s="24"/>
      <c r="G21" s="26"/>
      <c r="H21" s="10" t="str">
        <f>IF(OR(A21="",J21&lt;&gt;""),"",F21/E21)</f>
      </c>
      <c r="I21" s="10" t="str">
        <f>IF(OR(A21="",J21&lt;&gt;""),"",H21/G21)</f>
      </c>
      <c r="J21" s="4" t="str">
        <f>IF(COUNTA(A21:G21)=0,"",IF(COUNTIF($A$5:$A$154,A21)&gt;1,"کد تکراری",IF(OR(A21="",B21="",D21="",E21&lt;=0,F21&lt;=0,G21&lt;=0,G21&gt;1),"ورودی ناقص","")))</f>
      </c>
    </row>
    <row r="22" ht="26" customHeight="1">
      <c r="A22" s="23"/>
      <c r="B22" s="23"/>
      <c r="C22" s="23"/>
      <c r="D22" s="23"/>
      <c r="E22" s="23"/>
      <c r="F22" s="24"/>
      <c r="G22" s="26"/>
      <c r="H22" s="10" t="str">
        <f>IF(OR(A22="",J22&lt;&gt;""),"",F22/E22)</f>
      </c>
      <c r="I22" s="10" t="str">
        <f>IF(OR(A22="",J22&lt;&gt;""),"",H22/G22)</f>
      </c>
      <c r="J22" s="4" t="str">
        <f>IF(COUNTA(A22:G22)=0,"",IF(COUNTIF($A$5:$A$154,A22)&gt;1,"کد تکراری",IF(OR(A22="",B22="",D22="",E22&lt;=0,F22&lt;=0,G22&lt;=0,G22&gt;1),"ورودی ناقص","")))</f>
      </c>
    </row>
    <row r="23" ht="26" customHeight="1">
      <c r="A23" s="23"/>
      <c r="B23" s="23"/>
      <c r="C23" s="23"/>
      <c r="D23" s="23"/>
      <c r="E23" s="23"/>
      <c r="F23" s="24"/>
      <c r="G23" s="26"/>
      <c r="H23" s="10" t="str">
        <f>IF(OR(A23="",J23&lt;&gt;""),"",F23/E23)</f>
      </c>
      <c r="I23" s="10" t="str">
        <f>IF(OR(A23="",J23&lt;&gt;""),"",H23/G23)</f>
      </c>
      <c r="J23" s="4" t="str">
        <f>IF(COUNTA(A23:G23)=0,"",IF(COUNTIF($A$5:$A$154,A23)&gt;1,"کد تکراری",IF(OR(A23="",B23="",D23="",E23&lt;=0,F23&lt;=0,G23&lt;=0,G23&gt;1),"ورودی ناقص","")))</f>
      </c>
    </row>
    <row r="24" ht="26" customHeight="1">
      <c r="A24" s="23"/>
      <c r="B24" s="23"/>
      <c r="C24" s="23"/>
      <c r="D24" s="23"/>
      <c r="E24" s="23"/>
      <c r="F24" s="24"/>
      <c r="G24" s="26"/>
      <c r="H24" s="10" t="str">
        <f>IF(OR(A24="",J24&lt;&gt;""),"",F24/E24)</f>
      </c>
      <c r="I24" s="10" t="str">
        <f>IF(OR(A24="",J24&lt;&gt;""),"",H24/G24)</f>
      </c>
      <c r="J24" s="4" t="str">
        <f>IF(COUNTA(A24:G24)=0,"",IF(COUNTIF($A$5:$A$154,A24)&gt;1,"کد تکراری",IF(OR(A24="",B24="",D24="",E24&lt;=0,F24&lt;=0,G24&lt;=0,G24&gt;1),"ورودی ناقص","")))</f>
      </c>
    </row>
    <row r="25" ht="26" customHeight="1">
      <c r="A25" s="23"/>
      <c r="B25" s="23"/>
      <c r="C25" s="23"/>
      <c r="D25" s="23"/>
      <c r="E25" s="23"/>
      <c r="F25" s="24"/>
      <c r="G25" s="26"/>
      <c r="H25" s="10" t="str">
        <f>IF(OR(A25="",J25&lt;&gt;""),"",F25/E25)</f>
      </c>
      <c r="I25" s="10" t="str">
        <f>IF(OR(A25="",J25&lt;&gt;""),"",H25/G25)</f>
      </c>
      <c r="J25" s="4" t="str">
        <f>IF(COUNTA(A25:G25)=0,"",IF(COUNTIF($A$5:$A$154,A25)&gt;1,"کد تکراری",IF(OR(A25="",B25="",D25="",E25&lt;=0,F25&lt;=0,G25&lt;=0,G25&gt;1),"ورودی ناقص","")))</f>
      </c>
    </row>
    <row r="26" ht="26" customHeight="1">
      <c r="A26" s="23"/>
      <c r="B26" s="23"/>
      <c r="C26" s="23"/>
      <c r="D26" s="23"/>
      <c r="E26" s="23"/>
      <c r="F26" s="24"/>
      <c r="G26" s="26"/>
      <c r="H26" s="10" t="str">
        <f>IF(OR(A26="",J26&lt;&gt;""),"",F26/E26)</f>
      </c>
      <c r="I26" s="10" t="str">
        <f>IF(OR(A26="",J26&lt;&gt;""),"",H26/G26)</f>
      </c>
      <c r="J26" s="4" t="str">
        <f>IF(COUNTA(A26:G26)=0,"",IF(COUNTIF($A$5:$A$154,A26)&gt;1,"کد تکراری",IF(OR(A26="",B26="",D26="",E26&lt;=0,F26&lt;=0,G26&lt;=0,G26&gt;1),"ورودی ناقص","")))</f>
      </c>
    </row>
    <row r="27" ht="26" customHeight="1">
      <c r="A27" s="23"/>
      <c r="B27" s="23"/>
      <c r="C27" s="23"/>
      <c r="D27" s="23"/>
      <c r="E27" s="23"/>
      <c r="F27" s="24"/>
      <c r="G27" s="26"/>
      <c r="H27" s="10" t="str">
        <f>IF(OR(A27="",J27&lt;&gt;""),"",F27/E27)</f>
      </c>
      <c r="I27" s="10" t="str">
        <f>IF(OR(A27="",J27&lt;&gt;""),"",H27/G27)</f>
      </c>
      <c r="J27" s="4" t="str">
        <f>IF(COUNTA(A27:G27)=0,"",IF(COUNTIF($A$5:$A$154,A27)&gt;1,"کد تکراری",IF(OR(A27="",B27="",D27="",E27&lt;=0,F27&lt;=0,G27&lt;=0,G27&gt;1),"ورودی ناقص","")))</f>
      </c>
    </row>
    <row r="28" ht="26" customHeight="1">
      <c r="A28" s="23"/>
      <c r="B28" s="23"/>
      <c r="C28" s="23"/>
      <c r="D28" s="23"/>
      <c r="E28" s="23"/>
      <c r="F28" s="24"/>
      <c r="G28" s="26"/>
      <c r="H28" s="10" t="str">
        <f>IF(OR(A28="",J28&lt;&gt;""),"",F28/E28)</f>
      </c>
      <c r="I28" s="10" t="str">
        <f>IF(OR(A28="",J28&lt;&gt;""),"",H28/G28)</f>
      </c>
      <c r="J28" s="4" t="str">
        <f>IF(COUNTA(A28:G28)=0,"",IF(COUNTIF($A$5:$A$154,A28)&gt;1,"کد تکراری",IF(OR(A28="",B28="",D28="",E28&lt;=0,F28&lt;=0,G28&lt;=0,G28&gt;1),"ورودی ناقص","")))</f>
      </c>
    </row>
    <row r="29" ht="26" customHeight="1">
      <c r="A29" s="23"/>
      <c r="B29" s="23"/>
      <c r="C29" s="23"/>
      <c r="D29" s="23"/>
      <c r="E29" s="23"/>
      <c r="F29" s="24"/>
      <c r="G29" s="26"/>
      <c r="H29" s="10" t="str">
        <f>IF(OR(A29="",J29&lt;&gt;""),"",F29/E29)</f>
      </c>
      <c r="I29" s="10" t="str">
        <f>IF(OR(A29="",J29&lt;&gt;""),"",H29/G29)</f>
      </c>
      <c r="J29" s="4" t="str">
        <f>IF(COUNTA(A29:G29)=0,"",IF(COUNTIF($A$5:$A$154,A29)&gt;1,"کد تکراری",IF(OR(A29="",B29="",D29="",E29&lt;=0,F29&lt;=0,G29&lt;=0,G29&gt;1),"ورودی ناقص","")))</f>
      </c>
    </row>
    <row r="30" ht="26" customHeight="1">
      <c r="A30" s="23"/>
      <c r="B30" s="23"/>
      <c r="C30" s="23"/>
      <c r="D30" s="23"/>
      <c r="E30" s="23"/>
      <c r="F30" s="24"/>
      <c r="G30" s="26"/>
      <c r="H30" s="10" t="str">
        <f>IF(OR(A30="",J30&lt;&gt;""),"",F30/E30)</f>
      </c>
      <c r="I30" s="10" t="str">
        <f>IF(OR(A30="",J30&lt;&gt;""),"",H30/G30)</f>
      </c>
      <c r="J30" s="4" t="str">
        <f>IF(COUNTA(A30:G30)=0,"",IF(COUNTIF($A$5:$A$154,A30)&gt;1,"کد تکراری",IF(OR(A30="",B30="",D30="",E30&lt;=0,F30&lt;=0,G30&lt;=0,G30&gt;1),"ورودی ناقص","")))</f>
      </c>
    </row>
    <row r="31" ht="26" customHeight="1">
      <c r="A31" s="23"/>
      <c r="B31" s="23"/>
      <c r="C31" s="23"/>
      <c r="D31" s="23"/>
      <c r="E31" s="23"/>
      <c r="F31" s="24"/>
      <c r="G31" s="26"/>
      <c r="H31" s="10" t="str">
        <f>IF(OR(A31="",J31&lt;&gt;""),"",F31/E31)</f>
      </c>
      <c r="I31" s="10" t="str">
        <f>IF(OR(A31="",J31&lt;&gt;""),"",H31/G31)</f>
      </c>
      <c r="J31" s="4" t="str">
        <f>IF(COUNTA(A31:G31)=0,"",IF(COUNTIF($A$5:$A$154,A31)&gt;1,"کد تکراری",IF(OR(A31="",B31="",D31="",E31&lt;=0,F31&lt;=0,G31&lt;=0,G31&gt;1),"ورودی ناقص","")))</f>
      </c>
    </row>
    <row r="32" ht="26" customHeight="1">
      <c r="A32" s="23"/>
      <c r="B32" s="23"/>
      <c r="C32" s="23"/>
      <c r="D32" s="23"/>
      <c r="E32" s="23"/>
      <c r="F32" s="24"/>
      <c r="G32" s="26"/>
      <c r="H32" s="10" t="str">
        <f>IF(OR(A32="",J32&lt;&gt;""),"",F32/E32)</f>
      </c>
      <c r="I32" s="10" t="str">
        <f>IF(OR(A32="",J32&lt;&gt;""),"",H32/G32)</f>
      </c>
      <c r="J32" s="4" t="str">
        <f>IF(COUNTA(A32:G32)=0,"",IF(COUNTIF($A$5:$A$154,A32)&gt;1,"کد تکراری",IF(OR(A32="",B32="",D32="",E32&lt;=0,F32&lt;=0,G32&lt;=0,G32&gt;1),"ورودی ناقص","")))</f>
      </c>
    </row>
    <row r="33" ht="26" customHeight="1">
      <c r="A33" s="23"/>
      <c r="B33" s="23"/>
      <c r="C33" s="23"/>
      <c r="D33" s="23"/>
      <c r="E33" s="23"/>
      <c r="F33" s="24"/>
      <c r="G33" s="26"/>
      <c r="H33" s="10" t="str">
        <f>IF(OR(A33="",J33&lt;&gt;""),"",F33/E33)</f>
      </c>
      <c r="I33" s="10" t="str">
        <f>IF(OR(A33="",J33&lt;&gt;""),"",H33/G33)</f>
      </c>
      <c r="J33" s="4" t="str">
        <f>IF(COUNTA(A33:G33)=0,"",IF(COUNTIF($A$5:$A$154,A33)&gt;1,"کد تکراری",IF(OR(A33="",B33="",D33="",E33&lt;=0,F33&lt;=0,G33&lt;=0,G33&gt;1),"ورودی ناقص","")))</f>
      </c>
    </row>
    <row r="34" ht="26" customHeight="1">
      <c r="A34" s="23"/>
      <c r="B34" s="23"/>
      <c r="C34" s="23"/>
      <c r="D34" s="23"/>
      <c r="E34" s="23"/>
      <c r="F34" s="24"/>
      <c r="G34" s="26"/>
      <c r="H34" s="10" t="str">
        <f>IF(OR(A34="",J34&lt;&gt;""),"",F34/E34)</f>
      </c>
      <c r="I34" s="10" t="str">
        <f>IF(OR(A34="",J34&lt;&gt;""),"",H34/G34)</f>
      </c>
      <c r="J34" s="4" t="str">
        <f>IF(COUNTA(A34:G34)=0,"",IF(COUNTIF($A$5:$A$154,A34)&gt;1,"کد تکراری",IF(OR(A34="",B34="",D34="",E34&lt;=0,F34&lt;=0,G34&lt;=0,G34&gt;1),"ورودی ناقص","")))</f>
      </c>
    </row>
    <row r="35" ht="26" customHeight="1">
      <c r="A35" s="23"/>
      <c r="B35" s="23"/>
      <c r="C35" s="23"/>
      <c r="D35" s="23"/>
      <c r="E35" s="23"/>
      <c r="F35" s="24"/>
      <c r="G35" s="26"/>
      <c r="H35" s="10" t="str">
        <f>IF(OR(A35="",J35&lt;&gt;""),"",F35/E35)</f>
      </c>
      <c r="I35" s="10" t="str">
        <f>IF(OR(A35="",J35&lt;&gt;""),"",H35/G35)</f>
      </c>
      <c r="J35" s="4" t="str">
        <f>IF(COUNTA(A35:G35)=0,"",IF(COUNTIF($A$5:$A$154,A35)&gt;1,"کد تکراری",IF(OR(A35="",B35="",D35="",E35&lt;=0,F35&lt;=0,G35&lt;=0,G35&gt;1),"ورودی ناقص","")))</f>
      </c>
    </row>
    <row r="36" ht="26" customHeight="1">
      <c r="A36" s="23"/>
      <c r="B36" s="23"/>
      <c r="C36" s="23"/>
      <c r="D36" s="23"/>
      <c r="E36" s="23"/>
      <c r="F36" s="24"/>
      <c r="G36" s="26"/>
      <c r="H36" s="10" t="str">
        <f>IF(OR(A36="",J36&lt;&gt;""),"",F36/E36)</f>
      </c>
      <c r="I36" s="10" t="str">
        <f>IF(OR(A36="",J36&lt;&gt;""),"",H36/G36)</f>
      </c>
      <c r="J36" s="4" t="str">
        <f>IF(COUNTA(A36:G36)=0,"",IF(COUNTIF($A$5:$A$154,A36)&gt;1,"کد تکراری",IF(OR(A36="",B36="",D36="",E36&lt;=0,F36&lt;=0,G36&lt;=0,G36&gt;1),"ورودی ناقص","")))</f>
      </c>
    </row>
    <row r="37" ht="26" customHeight="1">
      <c r="A37" s="23"/>
      <c r="B37" s="23"/>
      <c r="C37" s="23"/>
      <c r="D37" s="23"/>
      <c r="E37" s="23"/>
      <c r="F37" s="24"/>
      <c r="G37" s="26"/>
      <c r="H37" s="10" t="str">
        <f>IF(OR(A37="",J37&lt;&gt;""),"",F37/E37)</f>
      </c>
      <c r="I37" s="10" t="str">
        <f>IF(OR(A37="",J37&lt;&gt;""),"",H37/G37)</f>
      </c>
      <c r="J37" s="4" t="str">
        <f>IF(COUNTA(A37:G37)=0,"",IF(COUNTIF($A$5:$A$154,A37)&gt;1,"کد تکراری",IF(OR(A37="",B37="",D37="",E37&lt;=0,F37&lt;=0,G37&lt;=0,G37&gt;1),"ورودی ناقص","")))</f>
      </c>
    </row>
    <row r="38" ht="26" customHeight="1">
      <c r="A38" s="23"/>
      <c r="B38" s="23"/>
      <c r="C38" s="23"/>
      <c r="D38" s="23"/>
      <c r="E38" s="23"/>
      <c r="F38" s="24"/>
      <c r="G38" s="26"/>
      <c r="H38" s="10" t="str">
        <f>IF(OR(A38="",J38&lt;&gt;""),"",F38/E38)</f>
      </c>
      <c r="I38" s="10" t="str">
        <f>IF(OR(A38="",J38&lt;&gt;""),"",H38/G38)</f>
      </c>
      <c r="J38" s="4" t="str">
        <f>IF(COUNTA(A38:G38)=0,"",IF(COUNTIF($A$5:$A$154,A38)&gt;1,"کد تکراری",IF(OR(A38="",B38="",D38="",E38&lt;=0,F38&lt;=0,G38&lt;=0,G38&gt;1),"ورودی ناقص","")))</f>
      </c>
    </row>
    <row r="39" ht="26" customHeight="1">
      <c r="A39" s="23"/>
      <c r="B39" s="23"/>
      <c r="C39" s="23"/>
      <c r="D39" s="23"/>
      <c r="E39" s="23"/>
      <c r="F39" s="24"/>
      <c r="G39" s="26"/>
      <c r="H39" s="10" t="str">
        <f>IF(OR(A39="",J39&lt;&gt;""),"",F39/E39)</f>
      </c>
      <c r="I39" s="10" t="str">
        <f>IF(OR(A39="",J39&lt;&gt;""),"",H39/G39)</f>
      </c>
      <c r="J39" s="4" t="str">
        <f>IF(COUNTA(A39:G39)=0,"",IF(COUNTIF($A$5:$A$154,A39)&gt;1,"کد تکراری",IF(OR(A39="",B39="",D39="",E39&lt;=0,F39&lt;=0,G39&lt;=0,G39&gt;1),"ورودی ناقص","")))</f>
      </c>
    </row>
    <row r="40" ht="26" customHeight="1">
      <c r="A40" s="23"/>
      <c r="B40" s="23"/>
      <c r="C40" s="23"/>
      <c r="D40" s="23"/>
      <c r="E40" s="23"/>
      <c r="F40" s="24"/>
      <c r="G40" s="26"/>
      <c r="H40" s="10" t="str">
        <f>IF(OR(A40="",J40&lt;&gt;""),"",F40/E40)</f>
      </c>
      <c r="I40" s="10" t="str">
        <f>IF(OR(A40="",J40&lt;&gt;""),"",H40/G40)</f>
      </c>
      <c r="J40" s="4" t="str">
        <f>IF(COUNTA(A40:G40)=0,"",IF(COUNTIF($A$5:$A$154,A40)&gt;1,"کد تکراری",IF(OR(A40="",B40="",D40="",E40&lt;=0,F40&lt;=0,G40&lt;=0,G40&gt;1),"ورودی ناقص","")))</f>
      </c>
    </row>
    <row r="41" ht="26" customHeight="1">
      <c r="A41" s="23"/>
      <c r="B41" s="23"/>
      <c r="C41" s="23"/>
      <c r="D41" s="23"/>
      <c r="E41" s="23"/>
      <c r="F41" s="24"/>
      <c r="G41" s="26"/>
      <c r="H41" s="10" t="str">
        <f>IF(OR(A41="",J41&lt;&gt;""),"",F41/E41)</f>
      </c>
      <c r="I41" s="10" t="str">
        <f>IF(OR(A41="",J41&lt;&gt;""),"",H41/G41)</f>
      </c>
      <c r="J41" s="4" t="str">
        <f>IF(COUNTA(A41:G41)=0,"",IF(COUNTIF($A$5:$A$154,A41)&gt;1,"کد تکراری",IF(OR(A41="",B41="",D41="",E41&lt;=0,F41&lt;=0,G41&lt;=0,G41&gt;1),"ورودی ناقص","")))</f>
      </c>
    </row>
    <row r="42" ht="26" customHeight="1">
      <c r="A42" s="23"/>
      <c r="B42" s="23"/>
      <c r="C42" s="23"/>
      <c r="D42" s="23"/>
      <c r="E42" s="23"/>
      <c r="F42" s="24"/>
      <c r="G42" s="26"/>
      <c r="H42" s="10" t="str">
        <f>IF(OR(A42="",J42&lt;&gt;""),"",F42/E42)</f>
      </c>
      <c r="I42" s="10" t="str">
        <f>IF(OR(A42="",J42&lt;&gt;""),"",H42/G42)</f>
      </c>
      <c r="J42" s="4" t="str">
        <f>IF(COUNTA(A42:G42)=0,"",IF(COUNTIF($A$5:$A$154,A42)&gt;1,"کد تکراری",IF(OR(A42="",B42="",D42="",E42&lt;=0,F42&lt;=0,G42&lt;=0,G42&gt;1),"ورودی ناقص","")))</f>
      </c>
    </row>
    <row r="43" ht="26" customHeight="1">
      <c r="A43" s="23"/>
      <c r="B43" s="23"/>
      <c r="C43" s="23"/>
      <c r="D43" s="23"/>
      <c r="E43" s="23"/>
      <c r="F43" s="24"/>
      <c r="G43" s="26"/>
      <c r="H43" s="10" t="str">
        <f>IF(OR(A43="",J43&lt;&gt;""),"",F43/E43)</f>
      </c>
      <c r="I43" s="10" t="str">
        <f>IF(OR(A43="",J43&lt;&gt;""),"",H43/G43)</f>
      </c>
      <c r="J43" s="4" t="str">
        <f>IF(COUNTA(A43:G43)=0,"",IF(COUNTIF($A$5:$A$154,A43)&gt;1,"کد تکراری",IF(OR(A43="",B43="",D43="",E43&lt;=0,F43&lt;=0,G43&lt;=0,G43&gt;1),"ورودی ناقص","")))</f>
      </c>
    </row>
    <row r="44" ht="26" customHeight="1">
      <c r="A44" s="23"/>
      <c r="B44" s="23"/>
      <c r="C44" s="23"/>
      <c r="D44" s="23"/>
      <c r="E44" s="23"/>
      <c r="F44" s="24"/>
      <c r="G44" s="26"/>
      <c r="H44" s="10" t="str">
        <f>IF(OR(A44="",J44&lt;&gt;""),"",F44/E44)</f>
      </c>
      <c r="I44" s="10" t="str">
        <f>IF(OR(A44="",J44&lt;&gt;""),"",H44/G44)</f>
      </c>
      <c r="J44" s="4" t="str">
        <f>IF(COUNTA(A44:G44)=0,"",IF(COUNTIF($A$5:$A$154,A44)&gt;1,"کد تکراری",IF(OR(A44="",B44="",D44="",E44&lt;=0,F44&lt;=0,G44&lt;=0,G44&gt;1),"ورودی ناقص","")))</f>
      </c>
    </row>
    <row r="45" ht="26" customHeight="1">
      <c r="A45" s="23"/>
      <c r="B45" s="23"/>
      <c r="C45" s="23"/>
      <c r="D45" s="23"/>
      <c r="E45" s="23"/>
      <c r="F45" s="24"/>
      <c r="G45" s="26"/>
      <c r="H45" s="10" t="str">
        <f>IF(OR(A45="",J45&lt;&gt;""),"",F45/E45)</f>
      </c>
      <c r="I45" s="10" t="str">
        <f>IF(OR(A45="",J45&lt;&gt;""),"",H45/G45)</f>
      </c>
      <c r="J45" s="4" t="str">
        <f>IF(COUNTA(A45:G45)=0,"",IF(COUNTIF($A$5:$A$154,A45)&gt;1,"کد تکراری",IF(OR(A45="",B45="",D45="",E45&lt;=0,F45&lt;=0,G45&lt;=0,G45&gt;1),"ورودی ناقص","")))</f>
      </c>
    </row>
    <row r="46" ht="26" customHeight="1">
      <c r="A46" s="23"/>
      <c r="B46" s="23"/>
      <c r="C46" s="23"/>
      <c r="D46" s="23"/>
      <c r="E46" s="23"/>
      <c r="F46" s="24"/>
      <c r="G46" s="26"/>
      <c r="H46" s="10" t="str">
        <f>IF(OR(A46="",J46&lt;&gt;""),"",F46/E46)</f>
      </c>
      <c r="I46" s="10" t="str">
        <f>IF(OR(A46="",J46&lt;&gt;""),"",H46/G46)</f>
      </c>
      <c r="J46" s="4" t="str">
        <f>IF(COUNTA(A46:G46)=0,"",IF(COUNTIF($A$5:$A$154,A46)&gt;1,"کد تکراری",IF(OR(A46="",B46="",D46="",E46&lt;=0,F46&lt;=0,G46&lt;=0,G46&gt;1),"ورودی ناقص","")))</f>
      </c>
    </row>
    <row r="47" ht="26" customHeight="1">
      <c r="A47" s="23"/>
      <c r="B47" s="23"/>
      <c r="C47" s="23"/>
      <c r="D47" s="23"/>
      <c r="E47" s="23"/>
      <c r="F47" s="24"/>
      <c r="G47" s="26"/>
      <c r="H47" s="10" t="str">
        <f>IF(OR(A47="",J47&lt;&gt;""),"",F47/E47)</f>
      </c>
      <c r="I47" s="10" t="str">
        <f>IF(OR(A47="",J47&lt;&gt;""),"",H47/G47)</f>
      </c>
      <c r="J47" s="4" t="str">
        <f>IF(COUNTA(A47:G47)=0,"",IF(COUNTIF($A$5:$A$154,A47)&gt;1,"کد تکراری",IF(OR(A47="",B47="",D47="",E47&lt;=0,F47&lt;=0,G47&lt;=0,G47&gt;1),"ورودی ناقص","")))</f>
      </c>
    </row>
    <row r="48" ht="26" customHeight="1">
      <c r="A48" s="23"/>
      <c r="B48" s="23"/>
      <c r="C48" s="23"/>
      <c r="D48" s="23"/>
      <c r="E48" s="23"/>
      <c r="F48" s="24"/>
      <c r="G48" s="26"/>
      <c r="H48" s="10" t="str">
        <f>IF(OR(A48="",J48&lt;&gt;""),"",F48/E48)</f>
      </c>
      <c r="I48" s="10" t="str">
        <f>IF(OR(A48="",J48&lt;&gt;""),"",H48/G48)</f>
      </c>
      <c r="J48" s="4" t="str">
        <f>IF(COUNTA(A48:G48)=0,"",IF(COUNTIF($A$5:$A$154,A48)&gt;1,"کد تکراری",IF(OR(A48="",B48="",D48="",E48&lt;=0,F48&lt;=0,G48&lt;=0,G48&gt;1),"ورودی ناقص","")))</f>
      </c>
    </row>
    <row r="49" ht="26" customHeight="1">
      <c r="A49" s="23"/>
      <c r="B49" s="23"/>
      <c r="C49" s="23"/>
      <c r="D49" s="23"/>
      <c r="E49" s="23"/>
      <c r="F49" s="24"/>
      <c r="G49" s="26"/>
      <c r="H49" s="10" t="str">
        <f>IF(OR(A49="",J49&lt;&gt;""),"",F49/E49)</f>
      </c>
      <c r="I49" s="10" t="str">
        <f>IF(OR(A49="",J49&lt;&gt;""),"",H49/G49)</f>
      </c>
      <c r="J49" s="4" t="str">
        <f>IF(COUNTA(A49:G49)=0,"",IF(COUNTIF($A$5:$A$154,A49)&gt;1,"کد تکراری",IF(OR(A49="",B49="",D49="",E49&lt;=0,F49&lt;=0,G49&lt;=0,G49&gt;1),"ورودی ناقص","")))</f>
      </c>
    </row>
    <row r="50" ht="26" customHeight="1">
      <c r="A50" s="23"/>
      <c r="B50" s="23"/>
      <c r="C50" s="23"/>
      <c r="D50" s="23"/>
      <c r="E50" s="23"/>
      <c r="F50" s="24"/>
      <c r="G50" s="26"/>
      <c r="H50" s="10" t="str">
        <f>IF(OR(A50="",J50&lt;&gt;""),"",F50/E50)</f>
      </c>
      <c r="I50" s="10" t="str">
        <f>IF(OR(A50="",J50&lt;&gt;""),"",H50/G50)</f>
      </c>
      <c r="J50" s="4" t="str">
        <f>IF(COUNTA(A50:G50)=0,"",IF(COUNTIF($A$5:$A$154,A50)&gt;1,"کد تکراری",IF(OR(A50="",B50="",D50="",E50&lt;=0,F50&lt;=0,G50&lt;=0,G50&gt;1),"ورودی ناقص","")))</f>
      </c>
    </row>
    <row r="51" ht="26" customHeight="1">
      <c r="A51" s="23"/>
      <c r="B51" s="23"/>
      <c r="C51" s="23"/>
      <c r="D51" s="23"/>
      <c r="E51" s="23"/>
      <c r="F51" s="24"/>
      <c r="G51" s="26"/>
      <c r="H51" s="10" t="str">
        <f>IF(OR(A51="",J51&lt;&gt;""),"",F51/E51)</f>
      </c>
      <c r="I51" s="10" t="str">
        <f>IF(OR(A51="",J51&lt;&gt;""),"",H51/G51)</f>
      </c>
      <c r="J51" s="4" t="str">
        <f>IF(COUNTA(A51:G51)=0,"",IF(COUNTIF($A$5:$A$154,A51)&gt;1,"کد تکراری",IF(OR(A51="",B51="",D51="",E51&lt;=0,F51&lt;=0,G51&lt;=0,G51&gt;1),"ورودی ناقص","")))</f>
      </c>
    </row>
    <row r="52" ht="26" customHeight="1">
      <c r="A52" s="23"/>
      <c r="B52" s="23"/>
      <c r="C52" s="23"/>
      <c r="D52" s="23"/>
      <c r="E52" s="23"/>
      <c r="F52" s="24"/>
      <c r="G52" s="26"/>
      <c r="H52" s="10" t="str">
        <f>IF(OR(A52="",J52&lt;&gt;""),"",F52/E52)</f>
      </c>
      <c r="I52" s="10" t="str">
        <f>IF(OR(A52="",J52&lt;&gt;""),"",H52/G52)</f>
      </c>
      <c r="J52" s="4" t="str">
        <f>IF(COUNTA(A52:G52)=0,"",IF(COUNTIF($A$5:$A$154,A52)&gt;1,"کد تکراری",IF(OR(A52="",B52="",D52="",E52&lt;=0,F52&lt;=0,G52&lt;=0,G52&gt;1),"ورودی ناقص","")))</f>
      </c>
    </row>
    <row r="53" ht="26" customHeight="1">
      <c r="A53" s="23"/>
      <c r="B53" s="23"/>
      <c r="C53" s="23"/>
      <c r="D53" s="23"/>
      <c r="E53" s="23"/>
      <c r="F53" s="24"/>
      <c r="G53" s="26"/>
      <c r="H53" s="10" t="str">
        <f>IF(OR(A53="",J53&lt;&gt;""),"",F53/E53)</f>
      </c>
      <c r="I53" s="10" t="str">
        <f>IF(OR(A53="",J53&lt;&gt;""),"",H53/G53)</f>
      </c>
      <c r="J53" s="4" t="str">
        <f>IF(COUNTA(A53:G53)=0,"",IF(COUNTIF($A$5:$A$154,A53)&gt;1,"کد تکراری",IF(OR(A53="",B53="",D53="",E53&lt;=0,F53&lt;=0,G53&lt;=0,G53&gt;1),"ورودی ناقص","")))</f>
      </c>
    </row>
    <row r="54" ht="26" customHeight="1">
      <c r="A54" s="23"/>
      <c r="B54" s="23"/>
      <c r="C54" s="23"/>
      <c r="D54" s="23"/>
      <c r="E54" s="23"/>
      <c r="F54" s="24"/>
      <c r="G54" s="26"/>
      <c r="H54" s="10" t="str">
        <f>IF(OR(A54="",J54&lt;&gt;""),"",F54/E54)</f>
      </c>
      <c r="I54" s="10" t="str">
        <f>IF(OR(A54="",J54&lt;&gt;""),"",H54/G54)</f>
      </c>
      <c r="J54" s="4" t="str">
        <f>IF(COUNTA(A54:G54)=0,"",IF(COUNTIF($A$5:$A$154,A54)&gt;1,"کد تکراری",IF(OR(A54="",B54="",D54="",E54&lt;=0,F54&lt;=0,G54&lt;=0,G54&gt;1),"ورودی ناقص","")))</f>
      </c>
    </row>
    <row r="55" ht="26" customHeight="1">
      <c r="A55" s="23"/>
      <c r="B55" s="23"/>
      <c r="C55" s="23"/>
      <c r="D55" s="23"/>
      <c r="E55" s="23"/>
      <c r="F55" s="24"/>
      <c r="G55" s="26"/>
      <c r="H55" s="10" t="str">
        <f>IF(OR(A55="",J55&lt;&gt;""),"",F55/E55)</f>
      </c>
      <c r="I55" s="10" t="str">
        <f>IF(OR(A55="",J55&lt;&gt;""),"",H55/G55)</f>
      </c>
      <c r="J55" s="4" t="str">
        <f>IF(COUNTA(A55:G55)=0,"",IF(COUNTIF($A$5:$A$154,A55)&gt;1,"کد تکراری",IF(OR(A55="",B55="",D55="",E55&lt;=0,F55&lt;=0,G55&lt;=0,G55&gt;1),"ورودی ناقص","")))</f>
      </c>
    </row>
    <row r="56" ht="26" customHeight="1">
      <c r="A56" s="23"/>
      <c r="B56" s="23"/>
      <c r="C56" s="23"/>
      <c r="D56" s="23"/>
      <c r="E56" s="23"/>
      <c r="F56" s="24"/>
      <c r="G56" s="26"/>
      <c r="H56" s="10" t="str">
        <f>IF(OR(A56="",J56&lt;&gt;""),"",F56/E56)</f>
      </c>
      <c r="I56" s="10" t="str">
        <f>IF(OR(A56="",J56&lt;&gt;""),"",H56/G56)</f>
      </c>
      <c r="J56" s="4" t="str">
        <f>IF(COUNTA(A56:G56)=0,"",IF(COUNTIF($A$5:$A$154,A56)&gt;1,"کد تکراری",IF(OR(A56="",B56="",D56="",E56&lt;=0,F56&lt;=0,G56&lt;=0,G56&gt;1),"ورودی ناقص","")))</f>
      </c>
    </row>
    <row r="57" ht="26" customHeight="1">
      <c r="A57" s="23"/>
      <c r="B57" s="23"/>
      <c r="C57" s="23"/>
      <c r="D57" s="23"/>
      <c r="E57" s="23"/>
      <c r="F57" s="24"/>
      <c r="G57" s="26"/>
      <c r="H57" s="10" t="str">
        <f>IF(OR(A57="",J57&lt;&gt;""),"",F57/E57)</f>
      </c>
      <c r="I57" s="10" t="str">
        <f>IF(OR(A57="",J57&lt;&gt;""),"",H57/G57)</f>
      </c>
      <c r="J57" s="4" t="str">
        <f>IF(COUNTA(A57:G57)=0,"",IF(COUNTIF($A$5:$A$154,A57)&gt;1,"کد تکراری",IF(OR(A57="",B57="",D57="",E57&lt;=0,F57&lt;=0,G57&lt;=0,G57&gt;1),"ورودی ناقص","")))</f>
      </c>
    </row>
    <row r="58" ht="26" customHeight="1">
      <c r="A58" s="23"/>
      <c r="B58" s="23"/>
      <c r="C58" s="23"/>
      <c r="D58" s="23"/>
      <c r="E58" s="23"/>
      <c r="F58" s="24"/>
      <c r="G58" s="26"/>
      <c r="H58" s="10" t="str">
        <f>IF(OR(A58="",J58&lt;&gt;""),"",F58/E58)</f>
      </c>
      <c r="I58" s="10" t="str">
        <f>IF(OR(A58="",J58&lt;&gt;""),"",H58/G58)</f>
      </c>
      <c r="J58" s="4" t="str">
        <f>IF(COUNTA(A58:G58)=0,"",IF(COUNTIF($A$5:$A$154,A58)&gt;1,"کد تکراری",IF(OR(A58="",B58="",D58="",E58&lt;=0,F58&lt;=0,G58&lt;=0,G58&gt;1),"ورودی ناقص","")))</f>
      </c>
    </row>
    <row r="59" ht="26" customHeight="1">
      <c r="A59" s="23"/>
      <c r="B59" s="23"/>
      <c r="C59" s="23"/>
      <c r="D59" s="23"/>
      <c r="E59" s="23"/>
      <c r="F59" s="24"/>
      <c r="G59" s="26"/>
      <c r="H59" s="10" t="str">
        <f>IF(OR(A59="",J59&lt;&gt;""),"",F59/E59)</f>
      </c>
      <c r="I59" s="10" t="str">
        <f>IF(OR(A59="",J59&lt;&gt;""),"",H59/G59)</f>
      </c>
      <c r="J59" s="4" t="str">
        <f>IF(COUNTA(A59:G59)=0,"",IF(COUNTIF($A$5:$A$154,A59)&gt;1,"کد تکراری",IF(OR(A59="",B59="",D59="",E59&lt;=0,F59&lt;=0,G59&lt;=0,G59&gt;1),"ورودی ناقص","")))</f>
      </c>
    </row>
    <row r="60" ht="26" customHeight="1">
      <c r="A60" s="23"/>
      <c r="B60" s="23"/>
      <c r="C60" s="23"/>
      <c r="D60" s="23"/>
      <c r="E60" s="23"/>
      <c r="F60" s="24"/>
      <c r="G60" s="26"/>
      <c r="H60" s="10" t="str">
        <f>IF(OR(A60="",J60&lt;&gt;""),"",F60/E60)</f>
      </c>
      <c r="I60" s="10" t="str">
        <f>IF(OR(A60="",J60&lt;&gt;""),"",H60/G60)</f>
      </c>
      <c r="J60" s="4" t="str">
        <f>IF(COUNTA(A60:G60)=0,"",IF(COUNTIF($A$5:$A$154,A60)&gt;1,"کد تکراری",IF(OR(A60="",B60="",D60="",E60&lt;=0,F60&lt;=0,G60&lt;=0,G60&gt;1),"ورودی ناقص","")))</f>
      </c>
    </row>
    <row r="61" ht="26" customHeight="1">
      <c r="A61" s="23"/>
      <c r="B61" s="23"/>
      <c r="C61" s="23"/>
      <c r="D61" s="23"/>
      <c r="E61" s="23"/>
      <c r="F61" s="24"/>
      <c r="G61" s="26"/>
      <c r="H61" s="10" t="str">
        <f>IF(OR(A61="",J61&lt;&gt;""),"",F61/E61)</f>
      </c>
      <c r="I61" s="10" t="str">
        <f>IF(OR(A61="",J61&lt;&gt;""),"",H61/G61)</f>
      </c>
      <c r="J61" s="4" t="str">
        <f>IF(COUNTA(A61:G61)=0,"",IF(COUNTIF($A$5:$A$154,A61)&gt;1,"کد تکراری",IF(OR(A61="",B61="",D61="",E61&lt;=0,F61&lt;=0,G61&lt;=0,G61&gt;1),"ورودی ناقص","")))</f>
      </c>
    </row>
    <row r="62" ht="26" customHeight="1">
      <c r="A62" s="23"/>
      <c r="B62" s="23"/>
      <c r="C62" s="23"/>
      <c r="D62" s="23"/>
      <c r="E62" s="23"/>
      <c r="F62" s="24"/>
      <c r="G62" s="26"/>
      <c r="H62" s="10" t="str">
        <f>IF(OR(A62="",J62&lt;&gt;""),"",F62/E62)</f>
      </c>
      <c r="I62" s="10" t="str">
        <f>IF(OR(A62="",J62&lt;&gt;""),"",H62/G62)</f>
      </c>
      <c r="J62" s="4" t="str">
        <f>IF(COUNTA(A62:G62)=0,"",IF(COUNTIF($A$5:$A$154,A62)&gt;1,"کد تکراری",IF(OR(A62="",B62="",D62="",E62&lt;=0,F62&lt;=0,G62&lt;=0,G62&gt;1),"ورودی ناقص","")))</f>
      </c>
    </row>
    <row r="63" ht="26" customHeight="1">
      <c r="A63" s="23"/>
      <c r="B63" s="23"/>
      <c r="C63" s="23"/>
      <c r="D63" s="23"/>
      <c r="E63" s="23"/>
      <c r="F63" s="24"/>
      <c r="G63" s="26"/>
      <c r="H63" s="10" t="str">
        <f>IF(OR(A63="",J63&lt;&gt;""),"",F63/E63)</f>
      </c>
      <c r="I63" s="10" t="str">
        <f>IF(OR(A63="",J63&lt;&gt;""),"",H63/G63)</f>
      </c>
      <c r="J63" s="4" t="str">
        <f>IF(COUNTA(A63:G63)=0,"",IF(COUNTIF($A$5:$A$154,A63)&gt;1,"کد تکراری",IF(OR(A63="",B63="",D63="",E63&lt;=0,F63&lt;=0,G63&lt;=0,G63&gt;1),"ورودی ناقص","")))</f>
      </c>
    </row>
    <row r="64" ht="26" customHeight="1">
      <c r="A64" s="23"/>
      <c r="B64" s="23"/>
      <c r="C64" s="23"/>
      <c r="D64" s="23"/>
      <c r="E64" s="23"/>
      <c r="F64" s="24"/>
      <c r="G64" s="26"/>
      <c r="H64" s="10" t="str">
        <f>IF(OR(A64="",J64&lt;&gt;""),"",F64/E64)</f>
      </c>
      <c r="I64" s="10" t="str">
        <f>IF(OR(A64="",J64&lt;&gt;""),"",H64/G64)</f>
      </c>
      <c r="J64" s="4" t="str">
        <f>IF(COUNTA(A64:G64)=0,"",IF(COUNTIF($A$5:$A$154,A64)&gt;1,"کد تکراری",IF(OR(A64="",B64="",D64="",E64&lt;=0,F64&lt;=0,G64&lt;=0,G64&gt;1),"ورودی ناقص","")))</f>
      </c>
    </row>
    <row r="65" ht="26" customHeight="1">
      <c r="A65" s="23"/>
      <c r="B65" s="23"/>
      <c r="C65" s="23"/>
      <c r="D65" s="23"/>
      <c r="E65" s="23"/>
      <c r="F65" s="24"/>
      <c r="G65" s="26"/>
      <c r="H65" s="10" t="str">
        <f>IF(OR(A65="",J65&lt;&gt;""),"",F65/E65)</f>
      </c>
      <c r="I65" s="10" t="str">
        <f>IF(OR(A65="",J65&lt;&gt;""),"",H65/G65)</f>
      </c>
      <c r="J65" s="4" t="str">
        <f>IF(COUNTA(A65:G65)=0,"",IF(COUNTIF($A$5:$A$154,A65)&gt;1,"کد تکراری",IF(OR(A65="",B65="",D65="",E65&lt;=0,F65&lt;=0,G65&lt;=0,G65&gt;1),"ورودی ناقص","")))</f>
      </c>
    </row>
    <row r="66" ht="26" customHeight="1">
      <c r="A66" s="23"/>
      <c r="B66" s="23"/>
      <c r="C66" s="23"/>
      <c r="D66" s="23"/>
      <c r="E66" s="23"/>
      <c r="F66" s="24"/>
      <c r="G66" s="26"/>
      <c r="H66" s="10" t="str">
        <f>IF(OR(A66="",J66&lt;&gt;""),"",F66/E66)</f>
      </c>
      <c r="I66" s="10" t="str">
        <f>IF(OR(A66="",J66&lt;&gt;""),"",H66/G66)</f>
      </c>
      <c r="J66" s="4" t="str">
        <f>IF(COUNTA(A66:G66)=0,"",IF(COUNTIF($A$5:$A$154,A66)&gt;1,"کد تکراری",IF(OR(A66="",B66="",D66="",E66&lt;=0,F66&lt;=0,G66&lt;=0,G66&gt;1),"ورودی ناقص","")))</f>
      </c>
    </row>
    <row r="67" ht="26" customHeight="1">
      <c r="A67" s="23"/>
      <c r="B67" s="23"/>
      <c r="C67" s="23"/>
      <c r="D67" s="23"/>
      <c r="E67" s="23"/>
      <c r="F67" s="24"/>
      <c r="G67" s="26"/>
      <c r="H67" s="10" t="str">
        <f>IF(OR(A67="",J67&lt;&gt;""),"",F67/E67)</f>
      </c>
      <c r="I67" s="10" t="str">
        <f>IF(OR(A67="",J67&lt;&gt;""),"",H67/G67)</f>
      </c>
      <c r="J67" s="4" t="str">
        <f>IF(COUNTA(A67:G67)=0,"",IF(COUNTIF($A$5:$A$154,A67)&gt;1,"کد تکراری",IF(OR(A67="",B67="",D67="",E67&lt;=0,F67&lt;=0,G67&lt;=0,G67&gt;1),"ورودی ناقص","")))</f>
      </c>
    </row>
    <row r="68" ht="26" customHeight="1">
      <c r="A68" s="23"/>
      <c r="B68" s="23"/>
      <c r="C68" s="23"/>
      <c r="D68" s="23"/>
      <c r="E68" s="23"/>
      <c r="F68" s="24"/>
      <c r="G68" s="26"/>
      <c r="H68" s="10" t="str">
        <f>IF(OR(A68="",J68&lt;&gt;""),"",F68/E68)</f>
      </c>
      <c r="I68" s="10" t="str">
        <f>IF(OR(A68="",J68&lt;&gt;""),"",H68/G68)</f>
      </c>
      <c r="J68" s="4" t="str">
        <f>IF(COUNTA(A68:G68)=0,"",IF(COUNTIF($A$5:$A$154,A68)&gt;1,"کد تکراری",IF(OR(A68="",B68="",D68="",E68&lt;=0,F68&lt;=0,G68&lt;=0,G68&gt;1),"ورودی ناقص","")))</f>
      </c>
    </row>
    <row r="69" ht="26" customHeight="1">
      <c r="A69" s="23"/>
      <c r="B69" s="23"/>
      <c r="C69" s="23"/>
      <c r="D69" s="23"/>
      <c r="E69" s="23"/>
      <c r="F69" s="24"/>
      <c r="G69" s="26"/>
      <c r="H69" s="10" t="str">
        <f>IF(OR(A69="",J69&lt;&gt;""),"",F69/E69)</f>
      </c>
      <c r="I69" s="10" t="str">
        <f>IF(OR(A69="",J69&lt;&gt;""),"",H69/G69)</f>
      </c>
      <c r="J69" s="4" t="str">
        <f>IF(COUNTA(A69:G69)=0,"",IF(COUNTIF($A$5:$A$154,A69)&gt;1,"کد تکراری",IF(OR(A69="",B69="",D69="",E69&lt;=0,F69&lt;=0,G69&lt;=0,G69&gt;1),"ورودی ناقص","")))</f>
      </c>
    </row>
    <row r="70" ht="26" customHeight="1">
      <c r="A70" s="23"/>
      <c r="B70" s="23"/>
      <c r="C70" s="23"/>
      <c r="D70" s="23"/>
      <c r="E70" s="23"/>
      <c r="F70" s="24"/>
      <c r="G70" s="26"/>
      <c r="H70" s="10" t="str">
        <f>IF(OR(A70="",J70&lt;&gt;""),"",F70/E70)</f>
      </c>
      <c r="I70" s="10" t="str">
        <f>IF(OR(A70="",J70&lt;&gt;""),"",H70/G70)</f>
      </c>
      <c r="J70" s="4" t="str">
        <f>IF(COUNTA(A70:G70)=0,"",IF(COUNTIF($A$5:$A$154,A70)&gt;1,"کد تکراری",IF(OR(A70="",B70="",D70="",E70&lt;=0,F70&lt;=0,G70&lt;=0,G70&gt;1),"ورودی ناقص","")))</f>
      </c>
    </row>
    <row r="71" ht="26" customHeight="1">
      <c r="A71" s="23"/>
      <c r="B71" s="23"/>
      <c r="C71" s="23"/>
      <c r="D71" s="23"/>
      <c r="E71" s="23"/>
      <c r="F71" s="24"/>
      <c r="G71" s="26"/>
      <c r="H71" s="10" t="str">
        <f>IF(OR(A71="",J71&lt;&gt;""),"",F71/E71)</f>
      </c>
      <c r="I71" s="10" t="str">
        <f>IF(OR(A71="",J71&lt;&gt;""),"",H71/G71)</f>
      </c>
      <c r="J71" s="4" t="str">
        <f>IF(COUNTA(A71:G71)=0,"",IF(COUNTIF($A$5:$A$154,A71)&gt;1,"کد تکراری",IF(OR(A71="",B71="",D71="",E71&lt;=0,F71&lt;=0,G71&lt;=0,G71&gt;1),"ورودی ناقص","")))</f>
      </c>
    </row>
    <row r="72" ht="26" customHeight="1">
      <c r="A72" s="23"/>
      <c r="B72" s="23"/>
      <c r="C72" s="23"/>
      <c r="D72" s="23"/>
      <c r="E72" s="23"/>
      <c r="F72" s="24"/>
      <c r="G72" s="26"/>
      <c r="H72" s="10" t="str">
        <f>IF(OR(A72="",J72&lt;&gt;""),"",F72/E72)</f>
      </c>
      <c r="I72" s="10" t="str">
        <f>IF(OR(A72="",J72&lt;&gt;""),"",H72/G72)</f>
      </c>
      <c r="J72" s="4" t="str">
        <f>IF(COUNTA(A72:G72)=0,"",IF(COUNTIF($A$5:$A$154,A72)&gt;1,"کد تکراری",IF(OR(A72="",B72="",D72="",E72&lt;=0,F72&lt;=0,G72&lt;=0,G72&gt;1),"ورودی ناقص","")))</f>
      </c>
    </row>
    <row r="73" ht="26" customHeight="1">
      <c r="A73" s="23"/>
      <c r="B73" s="23"/>
      <c r="C73" s="23"/>
      <c r="D73" s="23"/>
      <c r="E73" s="23"/>
      <c r="F73" s="24"/>
      <c r="G73" s="26"/>
      <c r="H73" s="10" t="str">
        <f>IF(OR(A73="",J73&lt;&gt;""),"",F73/E73)</f>
      </c>
      <c r="I73" s="10" t="str">
        <f>IF(OR(A73="",J73&lt;&gt;""),"",H73/G73)</f>
      </c>
      <c r="J73" s="4" t="str">
        <f>IF(COUNTA(A73:G73)=0,"",IF(COUNTIF($A$5:$A$154,A73)&gt;1,"کد تکراری",IF(OR(A73="",B73="",D73="",E73&lt;=0,F73&lt;=0,G73&lt;=0,G73&gt;1),"ورودی ناقص","")))</f>
      </c>
    </row>
    <row r="74" ht="26" customHeight="1">
      <c r="A74" s="23"/>
      <c r="B74" s="23"/>
      <c r="C74" s="23"/>
      <c r="D74" s="23"/>
      <c r="E74" s="23"/>
      <c r="F74" s="24"/>
      <c r="G74" s="26"/>
      <c r="H74" s="10" t="str">
        <f>IF(OR(A74="",J74&lt;&gt;""),"",F74/E74)</f>
      </c>
      <c r="I74" s="10" t="str">
        <f>IF(OR(A74="",J74&lt;&gt;""),"",H74/G74)</f>
      </c>
      <c r="J74" s="4" t="str">
        <f>IF(COUNTA(A74:G74)=0,"",IF(COUNTIF($A$5:$A$154,A74)&gt;1,"کد تکراری",IF(OR(A74="",B74="",D74="",E74&lt;=0,F74&lt;=0,G74&lt;=0,G74&gt;1),"ورودی ناقص","")))</f>
      </c>
    </row>
    <row r="75" ht="26" customHeight="1">
      <c r="A75" s="23"/>
      <c r="B75" s="23"/>
      <c r="C75" s="23"/>
      <c r="D75" s="23"/>
      <c r="E75" s="23"/>
      <c r="F75" s="24"/>
      <c r="G75" s="26"/>
      <c r="H75" s="10" t="str">
        <f>IF(OR(A75="",J75&lt;&gt;""),"",F75/E75)</f>
      </c>
      <c r="I75" s="10" t="str">
        <f>IF(OR(A75="",J75&lt;&gt;""),"",H75/G75)</f>
      </c>
      <c r="J75" s="4" t="str">
        <f>IF(COUNTA(A75:G75)=0,"",IF(COUNTIF($A$5:$A$154,A75)&gt;1,"کد تکراری",IF(OR(A75="",B75="",D75="",E75&lt;=0,F75&lt;=0,G75&lt;=0,G75&gt;1),"ورودی ناقص","")))</f>
      </c>
    </row>
    <row r="76" ht="26" customHeight="1">
      <c r="A76" s="23"/>
      <c r="B76" s="23"/>
      <c r="C76" s="23"/>
      <c r="D76" s="23"/>
      <c r="E76" s="23"/>
      <c r="F76" s="24"/>
      <c r="G76" s="26"/>
      <c r="H76" s="10" t="str">
        <f>IF(OR(A76="",J76&lt;&gt;""),"",F76/E76)</f>
      </c>
      <c r="I76" s="10" t="str">
        <f>IF(OR(A76="",J76&lt;&gt;""),"",H76/G76)</f>
      </c>
      <c r="J76" s="4" t="str">
        <f>IF(COUNTA(A76:G76)=0,"",IF(COUNTIF($A$5:$A$154,A76)&gt;1,"کد تکراری",IF(OR(A76="",B76="",D76="",E76&lt;=0,F76&lt;=0,G76&lt;=0,G76&gt;1),"ورودی ناقص","")))</f>
      </c>
    </row>
    <row r="77" ht="26" customHeight="1">
      <c r="A77" s="23"/>
      <c r="B77" s="23"/>
      <c r="C77" s="23"/>
      <c r="D77" s="23"/>
      <c r="E77" s="23"/>
      <c r="F77" s="24"/>
      <c r="G77" s="26"/>
      <c r="H77" s="10" t="str">
        <f>IF(OR(A77="",J77&lt;&gt;""),"",F77/E77)</f>
      </c>
      <c r="I77" s="10" t="str">
        <f>IF(OR(A77="",J77&lt;&gt;""),"",H77/G77)</f>
      </c>
      <c r="J77" s="4" t="str">
        <f>IF(COUNTA(A77:G77)=0,"",IF(COUNTIF($A$5:$A$154,A77)&gt;1,"کد تکراری",IF(OR(A77="",B77="",D77="",E77&lt;=0,F77&lt;=0,G77&lt;=0,G77&gt;1),"ورودی ناقص","")))</f>
      </c>
    </row>
    <row r="78" ht="26" customHeight="1">
      <c r="A78" s="23"/>
      <c r="B78" s="23"/>
      <c r="C78" s="23"/>
      <c r="D78" s="23"/>
      <c r="E78" s="23"/>
      <c r="F78" s="24"/>
      <c r="G78" s="26"/>
      <c r="H78" s="10" t="str">
        <f>IF(OR(A78="",J78&lt;&gt;""),"",F78/E78)</f>
      </c>
      <c r="I78" s="10" t="str">
        <f>IF(OR(A78="",J78&lt;&gt;""),"",H78/G78)</f>
      </c>
      <c r="J78" s="4" t="str">
        <f>IF(COUNTA(A78:G78)=0,"",IF(COUNTIF($A$5:$A$154,A78)&gt;1,"کد تکراری",IF(OR(A78="",B78="",D78="",E78&lt;=0,F78&lt;=0,G78&lt;=0,G78&gt;1),"ورودی ناقص","")))</f>
      </c>
    </row>
    <row r="79" ht="26" customHeight="1">
      <c r="A79" s="23"/>
      <c r="B79" s="23"/>
      <c r="C79" s="23"/>
      <c r="D79" s="23"/>
      <c r="E79" s="23"/>
      <c r="F79" s="24"/>
      <c r="G79" s="26"/>
      <c r="H79" s="10" t="str">
        <f>IF(OR(A79="",J79&lt;&gt;""),"",F79/E79)</f>
      </c>
      <c r="I79" s="10" t="str">
        <f>IF(OR(A79="",J79&lt;&gt;""),"",H79/G79)</f>
      </c>
      <c r="J79" s="4" t="str">
        <f>IF(COUNTA(A79:G79)=0,"",IF(COUNTIF($A$5:$A$154,A79)&gt;1,"کد تکراری",IF(OR(A79="",B79="",D79="",E79&lt;=0,F79&lt;=0,G79&lt;=0,G79&gt;1),"ورودی ناقص","")))</f>
      </c>
    </row>
    <row r="80" ht="26" customHeight="1">
      <c r="A80" s="23"/>
      <c r="B80" s="23"/>
      <c r="C80" s="23"/>
      <c r="D80" s="23"/>
      <c r="E80" s="23"/>
      <c r="F80" s="24"/>
      <c r="G80" s="26"/>
      <c r="H80" s="10" t="str">
        <f>IF(OR(A80="",J80&lt;&gt;""),"",F80/E80)</f>
      </c>
      <c r="I80" s="10" t="str">
        <f>IF(OR(A80="",J80&lt;&gt;""),"",H80/G80)</f>
      </c>
      <c r="J80" s="4" t="str">
        <f>IF(COUNTA(A80:G80)=0,"",IF(COUNTIF($A$5:$A$154,A80)&gt;1,"کد تکراری",IF(OR(A80="",B80="",D80="",E80&lt;=0,F80&lt;=0,G80&lt;=0,G80&gt;1),"ورودی ناقص","")))</f>
      </c>
    </row>
    <row r="81" ht="26" customHeight="1">
      <c r="A81" s="23"/>
      <c r="B81" s="23"/>
      <c r="C81" s="23"/>
      <c r="D81" s="23"/>
      <c r="E81" s="23"/>
      <c r="F81" s="24"/>
      <c r="G81" s="26"/>
      <c r="H81" s="10" t="str">
        <f>IF(OR(A81="",J81&lt;&gt;""),"",F81/E81)</f>
      </c>
      <c r="I81" s="10" t="str">
        <f>IF(OR(A81="",J81&lt;&gt;""),"",H81/G81)</f>
      </c>
      <c r="J81" s="4" t="str">
        <f>IF(COUNTA(A81:G81)=0,"",IF(COUNTIF($A$5:$A$154,A81)&gt;1,"کد تکراری",IF(OR(A81="",B81="",D81="",E81&lt;=0,F81&lt;=0,G81&lt;=0,G81&gt;1),"ورودی ناقص","")))</f>
      </c>
    </row>
    <row r="82" ht="26" customHeight="1">
      <c r="A82" s="23"/>
      <c r="B82" s="23"/>
      <c r="C82" s="23"/>
      <c r="D82" s="23"/>
      <c r="E82" s="23"/>
      <c r="F82" s="24"/>
      <c r="G82" s="26"/>
      <c r="H82" s="10" t="str">
        <f>IF(OR(A82="",J82&lt;&gt;""),"",F82/E82)</f>
      </c>
      <c r="I82" s="10" t="str">
        <f>IF(OR(A82="",J82&lt;&gt;""),"",H82/G82)</f>
      </c>
      <c r="J82" s="4" t="str">
        <f>IF(COUNTA(A82:G82)=0,"",IF(COUNTIF($A$5:$A$154,A82)&gt;1,"کد تکراری",IF(OR(A82="",B82="",D82="",E82&lt;=0,F82&lt;=0,G82&lt;=0,G82&gt;1),"ورودی ناقص","")))</f>
      </c>
    </row>
    <row r="83" ht="26" customHeight="1">
      <c r="A83" s="23"/>
      <c r="B83" s="23"/>
      <c r="C83" s="23"/>
      <c r="D83" s="23"/>
      <c r="E83" s="23"/>
      <c r="F83" s="24"/>
      <c r="G83" s="26"/>
      <c r="H83" s="10" t="str">
        <f>IF(OR(A83="",J83&lt;&gt;""),"",F83/E83)</f>
      </c>
      <c r="I83" s="10" t="str">
        <f>IF(OR(A83="",J83&lt;&gt;""),"",H83/G83)</f>
      </c>
      <c r="J83" s="4" t="str">
        <f>IF(COUNTA(A83:G83)=0,"",IF(COUNTIF($A$5:$A$154,A83)&gt;1,"کد تکراری",IF(OR(A83="",B83="",D83="",E83&lt;=0,F83&lt;=0,G83&lt;=0,G83&gt;1),"ورودی ناقص","")))</f>
      </c>
    </row>
    <row r="84" ht="26" customHeight="1">
      <c r="A84" s="23"/>
      <c r="B84" s="23"/>
      <c r="C84" s="23"/>
      <c r="D84" s="23"/>
      <c r="E84" s="23"/>
      <c r="F84" s="24"/>
      <c r="G84" s="26"/>
      <c r="H84" s="10" t="str">
        <f>IF(OR(A84="",J84&lt;&gt;""),"",F84/E84)</f>
      </c>
      <c r="I84" s="10" t="str">
        <f>IF(OR(A84="",J84&lt;&gt;""),"",H84/G84)</f>
      </c>
      <c r="J84" s="4" t="str">
        <f>IF(COUNTA(A84:G84)=0,"",IF(COUNTIF($A$5:$A$154,A84)&gt;1,"کد تکراری",IF(OR(A84="",B84="",D84="",E84&lt;=0,F84&lt;=0,G84&lt;=0,G84&gt;1),"ورودی ناقص","")))</f>
      </c>
    </row>
    <row r="85" ht="26" customHeight="1">
      <c r="A85" s="23"/>
      <c r="B85" s="23"/>
      <c r="C85" s="23"/>
      <c r="D85" s="23"/>
      <c r="E85" s="23"/>
      <c r="F85" s="24"/>
      <c r="G85" s="26"/>
      <c r="H85" s="10" t="str">
        <f>IF(OR(A85="",J85&lt;&gt;""),"",F85/E85)</f>
      </c>
      <c r="I85" s="10" t="str">
        <f>IF(OR(A85="",J85&lt;&gt;""),"",H85/G85)</f>
      </c>
      <c r="J85" s="4" t="str">
        <f>IF(COUNTA(A85:G85)=0,"",IF(COUNTIF($A$5:$A$154,A85)&gt;1,"کد تکراری",IF(OR(A85="",B85="",D85="",E85&lt;=0,F85&lt;=0,G85&lt;=0,G85&gt;1),"ورودی ناقص","")))</f>
      </c>
    </row>
    <row r="86" ht="26" customHeight="1">
      <c r="A86" s="23"/>
      <c r="B86" s="23"/>
      <c r="C86" s="23"/>
      <c r="D86" s="23"/>
      <c r="E86" s="23"/>
      <c r="F86" s="24"/>
      <c r="G86" s="26"/>
      <c r="H86" s="10" t="str">
        <f>IF(OR(A86="",J86&lt;&gt;""),"",F86/E86)</f>
      </c>
      <c r="I86" s="10" t="str">
        <f>IF(OR(A86="",J86&lt;&gt;""),"",H86/G86)</f>
      </c>
      <c r="J86" s="4" t="str">
        <f>IF(COUNTA(A86:G86)=0,"",IF(COUNTIF($A$5:$A$154,A86)&gt;1,"کد تکراری",IF(OR(A86="",B86="",D86="",E86&lt;=0,F86&lt;=0,G86&lt;=0,G86&gt;1),"ورودی ناقص","")))</f>
      </c>
    </row>
    <row r="87" ht="26" customHeight="1">
      <c r="A87" s="23"/>
      <c r="B87" s="23"/>
      <c r="C87" s="23"/>
      <c r="D87" s="23"/>
      <c r="E87" s="23"/>
      <c r="F87" s="24"/>
      <c r="G87" s="26"/>
      <c r="H87" s="10" t="str">
        <f>IF(OR(A87="",J87&lt;&gt;""),"",F87/E87)</f>
      </c>
      <c r="I87" s="10" t="str">
        <f>IF(OR(A87="",J87&lt;&gt;""),"",H87/G87)</f>
      </c>
      <c r="J87" s="4" t="str">
        <f>IF(COUNTA(A87:G87)=0,"",IF(COUNTIF($A$5:$A$154,A87)&gt;1,"کد تکراری",IF(OR(A87="",B87="",D87="",E87&lt;=0,F87&lt;=0,G87&lt;=0,G87&gt;1),"ورودی ناقص","")))</f>
      </c>
    </row>
    <row r="88" ht="26" customHeight="1">
      <c r="A88" s="23"/>
      <c r="B88" s="23"/>
      <c r="C88" s="23"/>
      <c r="D88" s="23"/>
      <c r="E88" s="23"/>
      <c r="F88" s="24"/>
      <c r="G88" s="26"/>
      <c r="H88" s="10" t="str">
        <f>IF(OR(A88="",J88&lt;&gt;""),"",F88/E88)</f>
      </c>
      <c r="I88" s="10" t="str">
        <f>IF(OR(A88="",J88&lt;&gt;""),"",H88/G88)</f>
      </c>
      <c r="J88" s="4" t="str">
        <f>IF(COUNTA(A88:G88)=0,"",IF(COUNTIF($A$5:$A$154,A88)&gt;1,"کد تکراری",IF(OR(A88="",B88="",D88="",E88&lt;=0,F88&lt;=0,G88&lt;=0,G88&gt;1),"ورودی ناقص","")))</f>
      </c>
    </row>
    <row r="89" ht="26" customHeight="1">
      <c r="A89" s="23"/>
      <c r="B89" s="23"/>
      <c r="C89" s="23"/>
      <c r="D89" s="23"/>
      <c r="E89" s="23"/>
      <c r="F89" s="24"/>
      <c r="G89" s="26"/>
      <c r="H89" s="10" t="str">
        <f>IF(OR(A89="",J89&lt;&gt;""),"",F89/E89)</f>
      </c>
      <c r="I89" s="10" t="str">
        <f>IF(OR(A89="",J89&lt;&gt;""),"",H89/G89)</f>
      </c>
      <c r="J89" s="4" t="str">
        <f>IF(COUNTA(A89:G89)=0,"",IF(COUNTIF($A$5:$A$154,A89)&gt;1,"کد تکراری",IF(OR(A89="",B89="",D89="",E89&lt;=0,F89&lt;=0,G89&lt;=0,G89&gt;1),"ورودی ناقص","")))</f>
      </c>
    </row>
    <row r="90" ht="26" customHeight="1">
      <c r="A90" s="23"/>
      <c r="B90" s="23"/>
      <c r="C90" s="23"/>
      <c r="D90" s="23"/>
      <c r="E90" s="23"/>
      <c r="F90" s="24"/>
      <c r="G90" s="26"/>
      <c r="H90" s="10" t="str">
        <f>IF(OR(A90="",J90&lt;&gt;""),"",F90/E90)</f>
      </c>
      <c r="I90" s="10" t="str">
        <f>IF(OR(A90="",J90&lt;&gt;""),"",H90/G90)</f>
      </c>
      <c r="J90" s="4" t="str">
        <f>IF(COUNTA(A90:G90)=0,"",IF(COUNTIF($A$5:$A$154,A90)&gt;1,"کد تکراری",IF(OR(A90="",B90="",D90="",E90&lt;=0,F90&lt;=0,G90&lt;=0,G90&gt;1),"ورودی ناقص","")))</f>
      </c>
    </row>
    <row r="91" ht="26" customHeight="1">
      <c r="A91" s="23"/>
      <c r="B91" s="23"/>
      <c r="C91" s="23"/>
      <c r="D91" s="23"/>
      <c r="E91" s="23"/>
      <c r="F91" s="24"/>
      <c r="G91" s="26"/>
      <c r="H91" s="10" t="str">
        <f>IF(OR(A91="",J91&lt;&gt;""),"",F91/E91)</f>
      </c>
      <c r="I91" s="10" t="str">
        <f>IF(OR(A91="",J91&lt;&gt;""),"",H91/G91)</f>
      </c>
      <c r="J91" s="4" t="str">
        <f>IF(COUNTA(A91:G91)=0,"",IF(COUNTIF($A$5:$A$154,A91)&gt;1,"کد تکراری",IF(OR(A91="",B91="",D91="",E91&lt;=0,F91&lt;=0,G91&lt;=0,G91&gt;1),"ورودی ناقص","")))</f>
      </c>
    </row>
    <row r="92" ht="26" customHeight="1">
      <c r="A92" s="23"/>
      <c r="B92" s="23"/>
      <c r="C92" s="23"/>
      <c r="D92" s="23"/>
      <c r="E92" s="23"/>
      <c r="F92" s="24"/>
      <c r="G92" s="26"/>
      <c r="H92" s="10" t="str">
        <f>IF(OR(A92="",J92&lt;&gt;""),"",F92/E92)</f>
      </c>
      <c r="I92" s="10" t="str">
        <f>IF(OR(A92="",J92&lt;&gt;""),"",H92/G92)</f>
      </c>
      <c r="J92" s="4" t="str">
        <f>IF(COUNTA(A92:G92)=0,"",IF(COUNTIF($A$5:$A$154,A92)&gt;1,"کد تکراری",IF(OR(A92="",B92="",D92="",E92&lt;=0,F92&lt;=0,G92&lt;=0,G92&gt;1),"ورودی ناقص","")))</f>
      </c>
    </row>
    <row r="93" ht="26" customHeight="1">
      <c r="A93" s="23"/>
      <c r="B93" s="23"/>
      <c r="C93" s="23"/>
      <c r="D93" s="23"/>
      <c r="E93" s="23"/>
      <c r="F93" s="24"/>
      <c r="G93" s="26"/>
      <c r="H93" s="10" t="str">
        <f>IF(OR(A93="",J93&lt;&gt;""),"",F93/E93)</f>
      </c>
      <c r="I93" s="10" t="str">
        <f>IF(OR(A93="",J93&lt;&gt;""),"",H93/G93)</f>
      </c>
      <c r="J93" s="4" t="str">
        <f>IF(COUNTA(A93:G93)=0,"",IF(COUNTIF($A$5:$A$154,A93)&gt;1,"کد تکراری",IF(OR(A93="",B93="",D93="",E93&lt;=0,F93&lt;=0,G93&lt;=0,G93&gt;1),"ورودی ناقص","")))</f>
      </c>
    </row>
    <row r="94" ht="26" customHeight="1">
      <c r="A94" s="23"/>
      <c r="B94" s="23"/>
      <c r="C94" s="23"/>
      <c r="D94" s="23"/>
      <c r="E94" s="23"/>
      <c r="F94" s="24"/>
      <c r="G94" s="26"/>
      <c r="H94" s="10" t="str">
        <f>IF(OR(A94="",J94&lt;&gt;""),"",F94/E94)</f>
      </c>
      <c r="I94" s="10" t="str">
        <f>IF(OR(A94="",J94&lt;&gt;""),"",H94/G94)</f>
      </c>
      <c r="J94" s="4" t="str">
        <f>IF(COUNTA(A94:G94)=0,"",IF(COUNTIF($A$5:$A$154,A94)&gt;1,"کد تکراری",IF(OR(A94="",B94="",D94="",E94&lt;=0,F94&lt;=0,G94&lt;=0,G94&gt;1),"ورودی ناقص","")))</f>
      </c>
    </row>
    <row r="95" ht="26" customHeight="1">
      <c r="A95" s="23"/>
      <c r="B95" s="23"/>
      <c r="C95" s="23"/>
      <c r="D95" s="23"/>
      <c r="E95" s="23"/>
      <c r="F95" s="24"/>
      <c r="G95" s="26"/>
      <c r="H95" s="10" t="str">
        <f>IF(OR(A95="",J95&lt;&gt;""),"",F95/E95)</f>
      </c>
      <c r="I95" s="10" t="str">
        <f>IF(OR(A95="",J95&lt;&gt;""),"",H95/G95)</f>
      </c>
      <c r="J95" s="4" t="str">
        <f>IF(COUNTA(A95:G95)=0,"",IF(COUNTIF($A$5:$A$154,A95)&gt;1,"کد تکراری",IF(OR(A95="",B95="",D95="",E95&lt;=0,F95&lt;=0,G95&lt;=0,G95&gt;1),"ورودی ناقص","")))</f>
      </c>
    </row>
    <row r="96" ht="26" customHeight="1">
      <c r="A96" s="23"/>
      <c r="B96" s="23"/>
      <c r="C96" s="23"/>
      <c r="D96" s="23"/>
      <c r="E96" s="23"/>
      <c r="F96" s="24"/>
      <c r="G96" s="26"/>
      <c r="H96" s="10" t="str">
        <f>IF(OR(A96="",J96&lt;&gt;""),"",F96/E96)</f>
      </c>
      <c r="I96" s="10" t="str">
        <f>IF(OR(A96="",J96&lt;&gt;""),"",H96/G96)</f>
      </c>
      <c r="J96" s="4" t="str">
        <f>IF(COUNTA(A96:G96)=0,"",IF(COUNTIF($A$5:$A$154,A96)&gt;1,"کد تکراری",IF(OR(A96="",B96="",D96="",E96&lt;=0,F96&lt;=0,G96&lt;=0,G96&gt;1),"ورودی ناقص","")))</f>
      </c>
    </row>
    <row r="97" ht="26" customHeight="1">
      <c r="A97" s="23"/>
      <c r="B97" s="23"/>
      <c r="C97" s="23"/>
      <c r="D97" s="23"/>
      <c r="E97" s="23"/>
      <c r="F97" s="24"/>
      <c r="G97" s="26"/>
      <c r="H97" s="10" t="str">
        <f>IF(OR(A97="",J97&lt;&gt;""),"",F97/E97)</f>
      </c>
      <c r="I97" s="10" t="str">
        <f>IF(OR(A97="",J97&lt;&gt;""),"",H97/G97)</f>
      </c>
      <c r="J97" s="4" t="str">
        <f>IF(COUNTA(A97:G97)=0,"",IF(COUNTIF($A$5:$A$154,A97)&gt;1,"کد تکراری",IF(OR(A97="",B97="",D97="",E97&lt;=0,F97&lt;=0,G97&lt;=0,G97&gt;1),"ورودی ناقص","")))</f>
      </c>
    </row>
    <row r="98" ht="26" customHeight="1">
      <c r="A98" s="23"/>
      <c r="B98" s="23"/>
      <c r="C98" s="23"/>
      <c r="D98" s="23"/>
      <c r="E98" s="23"/>
      <c r="F98" s="24"/>
      <c r="G98" s="26"/>
      <c r="H98" s="10" t="str">
        <f>IF(OR(A98="",J98&lt;&gt;""),"",F98/E98)</f>
      </c>
      <c r="I98" s="10" t="str">
        <f>IF(OR(A98="",J98&lt;&gt;""),"",H98/G98)</f>
      </c>
      <c r="J98" s="4" t="str">
        <f>IF(COUNTA(A98:G98)=0,"",IF(COUNTIF($A$5:$A$154,A98)&gt;1,"کد تکراری",IF(OR(A98="",B98="",D98="",E98&lt;=0,F98&lt;=0,G98&lt;=0,G98&gt;1),"ورودی ناقص","")))</f>
      </c>
    </row>
    <row r="99" ht="26" customHeight="1">
      <c r="A99" s="23"/>
      <c r="B99" s="23"/>
      <c r="C99" s="23"/>
      <c r="D99" s="23"/>
      <c r="E99" s="23"/>
      <c r="F99" s="24"/>
      <c r="G99" s="26"/>
      <c r="H99" s="10" t="str">
        <f>IF(OR(A99="",J99&lt;&gt;""),"",F99/E99)</f>
      </c>
      <c r="I99" s="10" t="str">
        <f>IF(OR(A99="",J99&lt;&gt;""),"",H99/G99)</f>
      </c>
      <c r="J99" s="4" t="str">
        <f>IF(COUNTA(A99:G99)=0,"",IF(COUNTIF($A$5:$A$154,A99)&gt;1,"کد تکراری",IF(OR(A99="",B99="",D99="",E99&lt;=0,F99&lt;=0,G99&lt;=0,G99&gt;1),"ورودی ناقص","")))</f>
      </c>
    </row>
    <row r="100" ht="26" customHeight="1">
      <c r="A100" s="23"/>
      <c r="B100" s="23"/>
      <c r="C100" s="23"/>
      <c r="D100" s="23"/>
      <c r="E100" s="23"/>
      <c r="F100" s="24"/>
      <c r="G100" s="26"/>
      <c r="H100" s="10" t="str">
        <f>IF(OR(A100="",J100&lt;&gt;""),"",F100/E100)</f>
      </c>
      <c r="I100" s="10" t="str">
        <f>IF(OR(A100="",J100&lt;&gt;""),"",H100/G100)</f>
      </c>
      <c r="J100" s="4" t="str">
        <f>IF(COUNTA(A100:G100)=0,"",IF(COUNTIF($A$5:$A$154,A100)&gt;1,"کد تکراری",IF(OR(A100="",B100="",D100="",E100&lt;=0,F100&lt;=0,G100&lt;=0,G100&gt;1),"ورودی ناقص","")))</f>
      </c>
    </row>
    <row r="101" ht="26" customHeight="1">
      <c r="A101" s="23"/>
      <c r="B101" s="23"/>
      <c r="C101" s="23"/>
      <c r="D101" s="23"/>
      <c r="E101" s="23"/>
      <c r="F101" s="24"/>
      <c r="G101" s="26"/>
      <c r="H101" s="10" t="str">
        <f>IF(OR(A101="",J101&lt;&gt;""),"",F101/E101)</f>
      </c>
      <c r="I101" s="10" t="str">
        <f>IF(OR(A101="",J101&lt;&gt;""),"",H101/G101)</f>
      </c>
      <c r="J101" s="4" t="str">
        <f>IF(COUNTA(A101:G101)=0,"",IF(COUNTIF($A$5:$A$154,A101)&gt;1,"کد تکراری",IF(OR(A101="",B101="",D101="",E101&lt;=0,F101&lt;=0,G101&lt;=0,G101&gt;1),"ورودی ناقص","")))</f>
      </c>
    </row>
    <row r="102" ht="26" customHeight="1">
      <c r="A102" s="23"/>
      <c r="B102" s="23"/>
      <c r="C102" s="23"/>
      <c r="D102" s="23"/>
      <c r="E102" s="23"/>
      <c r="F102" s="24"/>
      <c r="G102" s="26"/>
      <c r="H102" s="10" t="str">
        <f>IF(OR(A102="",J102&lt;&gt;""),"",F102/E102)</f>
      </c>
      <c r="I102" s="10" t="str">
        <f>IF(OR(A102="",J102&lt;&gt;""),"",H102/G102)</f>
      </c>
      <c r="J102" s="4" t="str">
        <f>IF(COUNTA(A102:G102)=0,"",IF(COUNTIF($A$5:$A$154,A102)&gt;1,"کد تکراری",IF(OR(A102="",B102="",D102="",E102&lt;=0,F102&lt;=0,G102&lt;=0,G102&gt;1),"ورودی ناقص","")))</f>
      </c>
    </row>
    <row r="103" ht="26" customHeight="1">
      <c r="A103" s="23"/>
      <c r="B103" s="23"/>
      <c r="C103" s="23"/>
      <c r="D103" s="23"/>
      <c r="E103" s="23"/>
      <c r="F103" s="24"/>
      <c r="G103" s="26"/>
      <c r="H103" s="10" t="str">
        <f>IF(OR(A103="",J103&lt;&gt;""),"",F103/E103)</f>
      </c>
      <c r="I103" s="10" t="str">
        <f>IF(OR(A103="",J103&lt;&gt;""),"",H103/G103)</f>
      </c>
      <c r="J103" s="4" t="str">
        <f>IF(COUNTA(A103:G103)=0,"",IF(COUNTIF($A$5:$A$154,A103)&gt;1,"کد تکراری",IF(OR(A103="",B103="",D103="",E103&lt;=0,F103&lt;=0,G103&lt;=0,G103&gt;1),"ورودی ناقص","")))</f>
      </c>
    </row>
    <row r="104" ht="26" customHeight="1">
      <c r="A104" s="23"/>
      <c r="B104" s="23"/>
      <c r="C104" s="23"/>
      <c r="D104" s="23"/>
      <c r="E104" s="23"/>
      <c r="F104" s="24"/>
      <c r="G104" s="26"/>
      <c r="H104" s="10" t="str">
        <f>IF(OR(A104="",J104&lt;&gt;""),"",F104/E104)</f>
      </c>
      <c r="I104" s="10" t="str">
        <f>IF(OR(A104="",J104&lt;&gt;""),"",H104/G104)</f>
      </c>
      <c r="J104" s="4" t="str">
        <f>IF(COUNTA(A104:G104)=0,"",IF(COUNTIF($A$5:$A$154,A104)&gt;1,"کد تکراری",IF(OR(A104="",B104="",D104="",E104&lt;=0,F104&lt;=0,G104&lt;=0,G104&gt;1),"ورودی ناقص","")))</f>
      </c>
    </row>
    <row r="105" ht="26" customHeight="1">
      <c r="A105" s="23"/>
      <c r="B105" s="23"/>
      <c r="C105" s="23"/>
      <c r="D105" s="23"/>
      <c r="E105" s="23"/>
      <c r="F105" s="24"/>
      <c r="G105" s="26"/>
      <c r="H105" s="10" t="str">
        <f>IF(OR(A105="",J105&lt;&gt;""),"",F105/E105)</f>
      </c>
      <c r="I105" s="10" t="str">
        <f>IF(OR(A105="",J105&lt;&gt;""),"",H105/G105)</f>
      </c>
      <c r="J105" s="4" t="str">
        <f>IF(COUNTA(A105:G105)=0,"",IF(COUNTIF($A$5:$A$154,A105)&gt;1,"کد تکراری",IF(OR(A105="",B105="",D105="",E105&lt;=0,F105&lt;=0,G105&lt;=0,G105&gt;1),"ورودی ناقص","")))</f>
      </c>
    </row>
    <row r="106" ht="26" customHeight="1">
      <c r="A106" s="23"/>
      <c r="B106" s="23"/>
      <c r="C106" s="23"/>
      <c r="D106" s="23"/>
      <c r="E106" s="23"/>
      <c r="F106" s="24"/>
      <c r="G106" s="26"/>
      <c r="H106" s="10" t="str">
        <f>IF(OR(A106="",J106&lt;&gt;""),"",F106/E106)</f>
      </c>
      <c r="I106" s="10" t="str">
        <f>IF(OR(A106="",J106&lt;&gt;""),"",H106/G106)</f>
      </c>
      <c r="J106" s="4" t="str">
        <f>IF(COUNTA(A106:G106)=0,"",IF(COUNTIF($A$5:$A$154,A106)&gt;1,"کد تکراری",IF(OR(A106="",B106="",D106="",E106&lt;=0,F106&lt;=0,G106&lt;=0,G106&gt;1),"ورودی ناقص","")))</f>
      </c>
    </row>
    <row r="107" ht="26" customHeight="1">
      <c r="A107" s="23"/>
      <c r="B107" s="23"/>
      <c r="C107" s="23"/>
      <c r="D107" s="23"/>
      <c r="E107" s="23"/>
      <c r="F107" s="24"/>
      <c r="G107" s="26"/>
      <c r="H107" s="10" t="str">
        <f>IF(OR(A107="",J107&lt;&gt;""),"",F107/E107)</f>
      </c>
      <c r="I107" s="10" t="str">
        <f>IF(OR(A107="",J107&lt;&gt;""),"",H107/G107)</f>
      </c>
      <c r="J107" s="4" t="str">
        <f>IF(COUNTA(A107:G107)=0,"",IF(COUNTIF($A$5:$A$154,A107)&gt;1,"کد تکراری",IF(OR(A107="",B107="",D107="",E107&lt;=0,F107&lt;=0,G107&lt;=0,G107&gt;1),"ورودی ناقص","")))</f>
      </c>
    </row>
    <row r="108" ht="26" customHeight="1">
      <c r="A108" s="23"/>
      <c r="B108" s="23"/>
      <c r="C108" s="23"/>
      <c r="D108" s="23"/>
      <c r="E108" s="23"/>
      <c r="F108" s="24"/>
      <c r="G108" s="26"/>
      <c r="H108" s="10" t="str">
        <f>IF(OR(A108="",J108&lt;&gt;""),"",F108/E108)</f>
      </c>
      <c r="I108" s="10" t="str">
        <f>IF(OR(A108="",J108&lt;&gt;""),"",H108/G108)</f>
      </c>
      <c r="J108" s="4" t="str">
        <f>IF(COUNTA(A108:G108)=0,"",IF(COUNTIF($A$5:$A$154,A108)&gt;1,"کد تکراری",IF(OR(A108="",B108="",D108="",E108&lt;=0,F108&lt;=0,G108&lt;=0,G108&gt;1),"ورودی ناقص","")))</f>
      </c>
    </row>
    <row r="109" ht="26" customHeight="1">
      <c r="A109" s="23"/>
      <c r="B109" s="23"/>
      <c r="C109" s="23"/>
      <c r="D109" s="23"/>
      <c r="E109" s="23"/>
      <c r="F109" s="24"/>
      <c r="G109" s="26"/>
      <c r="H109" s="10" t="str">
        <f>IF(OR(A109="",J109&lt;&gt;""),"",F109/E109)</f>
      </c>
      <c r="I109" s="10" t="str">
        <f>IF(OR(A109="",J109&lt;&gt;""),"",H109/G109)</f>
      </c>
      <c r="J109" s="4" t="str">
        <f>IF(COUNTA(A109:G109)=0,"",IF(COUNTIF($A$5:$A$154,A109)&gt;1,"کد تکراری",IF(OR(A109="",B109="",D109="",E109&lt;=0,F109&lt;=0,G109&lt;=0,G109&gt;1),"ورودی ناقص","")))</f>
      </c>
    </row>
    <row r="110" ht="26" customHeight="1">
      <c r="A110" s="23"/>
      <c r="B110" s="23"/>
      <c r="C110" s="23"/>
      <c r="D110" s="23"/>
      <c r="E110" s="23"/>
      <c r="F110" s="24"/>
      <c r="G110" s="26"/>
      <c r="H110" s="10" t="str">
        <f>IF(OR(A110="",J110&lt;&gt;""),"",F110/E110)</f>
      </c>
      <c r="I110" s="10" t="str">
        <f>IF(OR(A110="",J110&lt;&gt;""),"",H110/G110)</f>
      </c>
      <c r="J110" s="4" t="str">
        <f>IF(COUNTA(A110:G110)=0,"",IF(COUNTIF($A$5:$A$154,A110)&gt;1,"کد تکراری",IF(OR(A110="",B110="",D110="",E110&lt;=0,F110&lt;=0,G110&lt;=0,G110&gt;1),"ورودی ناقص","")))</f>
      </c>
    </row>
    <row r="111" ht="26" customHeight="1">
      <c r="A111" s="23"/>
      <c r="B111" s="23"/>
      <c r="C111" s="23"/>
      <c r="D111" s="23"/>
      <c r="E111" s="23"/>
      <c r="F111" s="24"/>
      <c r="G111" s="26"/>
      <c r="H111" s="10" t="str">
        <f>IF(OR(A111="",J111&lt;&gt;""),"",F111/E111)</f>
      </c>
      <c r="I111" s="10" t="str">
        <f>IF(OR(A111="",J111&lt;&gt;""),"",H111/G111)</f>
      </c>
      <c r="J111" s="4" t="str">
        <f>IF(COUNTA(A111:G111)=0,"",IF(COUNTIF($A$5:$A$154,A111)&gt;1,"کد تکراری",IF(OR(A111="",B111="",D111="",E111&lt;=0,F111&lt;=0,G111&lt;=0,G111&gt;1),"ورودی ناقص","")))</f>
      </c>
    </row>
    <row r="112" ht="26" customHeight="1">
      <c r="A112" s="23"/>
      <c r="B112" s="23"/>
      <c r="C112" s="23"/>
      <c r="D112" s="23"/>
      <c r="E112" s="23"/>
      <c r="F112" s="24"/>
      <c r="G112" s="26"/>
      <c r="H112" s="10" t="str">
        <f>IF(OR(A112="",J112&lt;&gt;""),"",F112/E112)</f>
      </c>
      <c r="I112" s="10" t="str">
        <f>IF(OR(A112="",J112&lt;&gt;""),"",H112/G112)</f>
      </c>
      <c r="J112" s="4" t="str">
        <f>IF(COUNTA(A112:G112)=0,"",IF(COUNTIF($A$5:$A$154,A112)&gt;1,"کد تکراری",IF(OR(A112="",B112="",D112="",E112&lt;=0,F112&lt;=0,G112&lt;=0,G112&gt;1),"ورودی ناقص","")))</f>
      </c>
    </row>
    <row r="113" ht="26" customHeight="1">
      <c r="A113" s="23"/>
      <c r="B113" s="23"/>
      <c r="C113" s="23"/>
      <c r="D113" s="23"/>
      <c r="E113" s="23"/>
      <c r="F113" s="24"/>
      <c r="G113" s="26"/>
      <c r="H113" s="10" t="str">
        <f>IF(OR(A113="",J113&lt;&gt;""),"",F113/E113)</f>
      </c>
      <c r="I113" s="10" t="str">
        <f>IF(OR(A113="",J113&lt;&gt;""),"",H113/G113)</f>
      </c>
      <c r="J113" s="4" t="str">
        <f>IF(COUNTA(A113:G113)=0,"",IF(COUNTIF($A$5:$A$154,A113)&gt;1,"کد تکراری",IF(OR(A113="",B113="",D113="",E113&lt;=0,F113&lt;=0,G113&lt;=0,G113&gt;1),"ورودی ناقص","")))</f>
      </c>
    </row>
    <row r="114" ht="26" customHeight="1">
      <c r="A114" s="23"/>
      <c r="B114" s="23"/>
      <c r="C114" s="23"/>
      <c r="D114" s="23"/>
      <c r="E114" s="23"/>
      <c r="F114" s="24"/>
      <c r="G114" s="26"/>
      <c r="H114" s="10" t="str">
        <f>IF(OR(A114="",J114&lt;&gt;""),"",F114/E114)</f>
      </c>
      <c r="I114" s="10" t="str">
        <f>IF(OR(A114="",J114&lt;&gt;""),"",H114/G114)</f>
      </c>
      <c r="J114" s="4" t="str">
        <f>IF(COUNTA(A114:G114)=0,"",IF(COUNTIF($A$5:$A$154,A114)&gt;1,"کد تکراری",IF(OR(A114="",B114="",D114="",E114&lt;=0,F114&lt;=0,G114&lt;=0,G114&gt;1),"ورودی ناقص","")))</f>
      </c>
    </row>
    <row r="115" ht="26" customHeight="1">
      <c r="A115" s="23"/>
      <c r="B115" s="23"/>
      <c r="C115" s="23"/>
      <c r="D115" s="23"/>
      <c r="E115" s="23"/>
      <c r="F115" s="24"/>
      <c r="G115" s="26"/>
      <c r="H115" s="10" t="str">
        <f>IF(OR(A115="",J115&lt;&gt;""),"",F115/E115)</f>
      </c>
      <c r="I115" s="10" t="str">
        <f>IF(OR(A115="",J115&lt;&gt;""),"",H115/G115)</f>
      </c>
      <c r="J115" s="4" t="str">
        <f>IF(COUNTA(A115:G115)=0,"",IF(COUNTIF($A$5:$A$154,A115)&gt;1,"کد تکراری",IF(OR(A115="",B115="",D115="",E115&lt;=0,F115&lt;=0,G115&lt;=0,G115&gt;1),"ورودی ناقص","")))</f>
      </c>
    </row>
    <row r="116" ht="26" customHeight="1">
      <c r="A116" s="23"/>
      <c r="B116" s="23"/>
      <c r="C116" s="23"/>
      <c r="D116" s="23"/>
      <c r="E116" s="23"/>
      <c r="F116" s="24"/>
      <c r="G116" s="26"/>
      <c r="H116" s="10" t="str">
        <f>IF(OR(A116="",J116&lt;&gt;""),"",F116/E116)</f>
      </c>
      <c r="I116" s="10" t="str">
        <f>IF(OR(A116="",J116&lt;&gt;""),"",H116/G116)</f>
      </c>
      <c r="J116" s="4" t="str">
        <f>IF(COUNTA(A116:G116)=0,"",IF(COUNTIF($A$5:$A$154,A116)&gt;1,"کد تکراری",IF(OR(A116="",B116="",D116="",E116&lt;=0,F116&lt;=0,G116&lt;=0,G116&gt;1),"ورودی ناقص","")))</f>
      </c>
    </row>
    <row r="117" ht="26" customHeight="1">
      <c r="A117" s="23"/>
      <c r="B117" s="23"/>
      <c r="C117" s="23"/>
      <c r="D117" s="23"/>
      <c r="E117" s="23"/>
      <c r="F117" s="24"/>
      <c r="G117" s="26"/>
      <c r="H117" s="10" t="str">
        <f>IF(OR(A117="",J117&lt;&gt;""),"",F117/E117)</f>
      </c>
      <c r="I117" s="10" t="str">
        <f>IF(OR(A117="",J117&lt;&gt;""),"",H117/G117)</f>
      </c>
      <c r="J117" s="4" t="str">
        <f>IF(COUNTA(A117:G117)=0,"",IF(COUNTIF($A$5:$A$154,A117)&gt;1,"کد تکراری",IF(OR(A117="",B117="",D117="",E117&lt;=0,F117&lt;=0,G117&lt;=0,G117&gt;1),"ورودی ناقص","")))</f>
      </c>
    </row>
    <row r="118" ht="26" customHeight="1">
      <c r="A118" s="23"/>
      <c r="B118" s="23"/>
      <c r="C118" s="23"/>
      <c r="D118" s="23"/>
      <c r="E118" s="23"/>
      <c r="F118" s="24"/>
      <c r="G118" s="26"/>
      <c r="H118" s="10" t="str">
        <f>IF(OR(A118="",J118&lt;&gt;""),"",F118/E118)</f>
      </c>
      <c r="I118" s="10" t="str">
        <f>IF(OR(A118="",J118&lt;&gt;""),"",H118/G118)</f>
      </c>
      <c r="J118" s="4" t="str">
        <f>IF(COUNTA(A118:G118)=0,"",IF(COUNTIF($A$5:$A$154,A118)&gt;1,"کد تکراری",IF(OR(A118="",B118="",D118="",E118&lt;=0,F118&lt;=0,G118&lt;=0,G118&gt;1),"ورودی ناقص","")))</f>
      </c>
    </row>
    <row r="119" ht="26" customHeight="1">
      <c r="A119" s="23"/>
      <c r="B119" s="23"/>
      <c r="C119" s="23"/>
      <c r="D119" s="23"/>
      <c r="E119" s="23"/>
      <c r="F119" s="24"/>
      <c r="G119" s="26"/>
      <c r="H119" s="10" t="str">
        <f>IF(OR(A119="",J119&lt;&gt;""),"",F119/E119)</f>
      </c>
      <c r="I119" s="10" t="str">
        <f>IF(OR(A119="",J119&lt;&gt;""),"",H119/G119)</f>
      </c>
      <c r="J119" s="4" t="str">
        <f>IF(COUNTA(A119:G119)=0,"",IF(COUNTIF($A$5:$A$154,A119)&gt;1,"کد تکراری",IF(OR(A119="",B119="",D119="",E119&lt;=0,F119&lt;=0,G119&lt;=0,G119&gt;1),"ورودی ناقص","")))</f>
      </c>
    </row>
    <row r="120" ht="26" customHeight="1">
      <c r="A120" s="23"/>
      <c r="B120" s="23"/>
      <c r="C120" s="23"/>
      <c r="D120" s="23"/>
      <c r="E120" s="23"/>
      <c r="F120" s="24"/>
      <c r="G120" s="26"/>
      <c r="H120" s="10" t="str">
        <f>IF(OR(A120="",J120&lt;&gt;""),"",F120/E120)</f>
      </c>
      <c r="I120" s="10" t="str">
        <f>IF(OR(A120="",J120&lt;&gt;""),"",H120/G120)</f>
      </c>
      <c r="J120" s="4" t="str">
        <f>IF(COUNTA(A120:G120)=0,"",IF(COUNTIF($A$5:$A$154,A120)&gt;1,"کد تکراری",IF(OR(A120="",B120="",D120="",E120&lt;=0,F120&lt;=0,G120&lt;=0,G120&gt;1),"ورودی ناقص","")))</f>
      </c>
    </row>
    <row r="121" ht="26" customHeight="1">
      <c r="A121" s="23"/>
      <c r="B121" s="23"/>
      <c r="C121" s="23"/>
      <c r="D121" s="23"/>
      <c r="E121" s="23"/>
      <c r="F121" s="24"/>
      <c r="G121" s="26"/>
      <c r="H121" s="10" t="str">
        <f>IF(OR(A121="",J121&lt;&gt;""),"",F121/E121)</f>
      </c>
      <c r="I121" s="10" t="str">
        <f>IF(OR(A121="",J121&lt;&gt;""),"",H121/G121)</f>
      </c>
      <c r="J121" s="4" t="str">
        <f>IF(COUNTA(A121:G121)=0,"",IF(COUNTIF($A$5:$A$154,A121)&gt;1,"کد تکراری",IF(OR(A121="",B121="",D121="",E121&lt;=0,F121&lt;=0,G121&lt;=0,G121&gt;1),"ورودی ناقص","")))</f>
      </c>
    </row>
    <row r="122" ht="26" customHeight="1">
      <c r="A122" s="23"/>
      <c r="B122" s="23"/>
      <c r="C122" s="23"/>
      <c r="D122" s="23"/>
      <c r="E122" s="23"/>
      <c r="F122" s="24"/>
      <c r="G122" s="26"/>
      <c r="H122" s="10" t="str">
        <f>IF(OR(A122="",J122&lt;&gt;""),"",F122/E122)</f>
      </c>
      <c r="I122" s="10" t="str">
        <f>IF(OR(A122="",J122&lt;&gt;""),"",H122/G122)</f>
      </c>
      <c r="J122" s="4" t="str">
        <f>IF(COUNTA(A122:G122)=0,"",IF(COUNTIF($A$5:$A$154,A122)&gt;1,"کد تکراری",IF(OR(A122="",B122="",D122="",E122&lt;=0,F122&lt;=0,G122&lt;=0,G122&gt;1),"ورودی ناقص","")))</f>
      </c>
    </row>
    <row r="123" ht="26" customHeight="1">
      <c r="A123" s="23"/>
      <c r="B123" s="23"/>
      <c r="C123" s="23"/>
      <c r="D123" s="23"/>
      <c r="E123" s="23"/>
      <c r="F123" s="24"/>
      <c r="G123" s="26"/>
      <c r="H123" s="10" t="str">
        <f>IF(OR(A123="",J123&lt;&gt;""),"",F123/E123)</f>
      </c>
      <c r="I123" s="10" t="str">
        <f>IF(OR(A123="",J123&lt;&gt;""),"",H123/G123)</f>
      </c>
      <c r="J123" s="4" t="str">
        <f>IF(COUNTA(A123:G123)=0,"",IF(COUNTIF($A$5:$A$154,A123)&gt;1,"کد تکراری",IF(OR(A123="",B123="",D123="",E123&lt;=0,F123&lt;=0,G123&lt;=0,G123&gt;1),"ورودی ناقص","")))</f>
      </c>
    </row>
    <row r="124" ht="26" customHeight="1">
      <c r="A124" s="23"/>
      <c r="B124" s="23"/>
      <c r="C124" s="23"/>
      <c r="D124" s="23"/>
      <c r="E124" s="23"/>
      <c r="F124" s="24"/>
      <c r="G124" s="26"/>
      <c r="H124" s="10" t="str">
        <f>IF(OR(A124="",J124&lt;&gt;""),"",F124/E124)</f>
      </c>
      <c r="I124" s="10" t="str">
        <f>IF(OR(A124="",J124&lt;&gt;""),"",H124/G124)</f>
      </c>
      <c r="J124" s="4" t="str">
        <f>IF(COUNTA(A124:G124)=0,"",IF(COUNTIF($A$5:$A$154,A124)&gt;1,"کد تکراری",IF(OR(A124="",B124="",D124="",E124&lt;=0,F124&lt;=0,G124&lt;=0,G124&gt;1),"ورودی ناقص","")))</f>
      </c>
    </row>
    <row r="125" ht="26" customHeight="1">
      <c r="A125" s="23"/>
      <c r="B125" s="23"/>
      <c r="C125" s="23"/>
      <c r="D125" s="23"/>
      <c r="E125" s="23"/>
      <c r="F125" s="24"/>
      <c r="G125" s="26"/>
      <c r="H125" s="10" t="str">
        <f>IF(OR(A125="",J125&lt;&gt;""),"",F125/E125)</f>
      </c>
      <c r="I125" s="10" t="str">
        <f>IF(OR(A125="",J125&lt;&gt;""),"",H125/G125)</f>
      </c>
      <c r="J125" s="4" t="str">
        <f>IF(COUNTA(A125:G125)=0,"",IF(COUNTIF($A$5:$A$154,A125)&gt;1,"کد تکراری",IF(OR(A125="",B125="",D125="",E125&lt;=0,F125&lt;=0,G125&lt;=0,G125&gt;1),"ورودی ناقص","")))</f>
      </c>
    </row>
    <row r="126" ht="26" customHeight="1">
      <c r="A126" s="23"/>
      <c r="B126" s="23"/>
      <c r="C126" s="23"/>
      <c r="D126" s="23"/>
      <c r="E126" s="23"/>
      <c r="F126" s="24"/>
      <c r="G126" s="26"/>
      <c r="H126" s="10" t="str">
        <f>IF(OR(A126="",J126&lt;&gt;""),"",F126/E126)</f>
      </c>
      <c r="I126" s="10" t="str">
        <f>IF(OR(A126="",J126&lt;&gt;""),"",H126/G126)</f>
      </c>
      <c r="J126" s="4" t="str">
        <f>IF(COUNTA(A126:G126)=0,"",IF(COUNTIF($A$5:$A$154,A126)&gt;1,"کد تکراری",IF(OR(A126="",B126="",D126="",E126&lt;=0,F126&lt;=0,G126&lt;=0,G126&gt;1),"ورودی ناقص","")))</f>
      </c>
    </row>
    <row r="127" ht="26" customHeight="1">
      <c r="A127" s="23"/>
      <c r="B127" s="23"/>
      <c r="C127" s="23"/>
      <c r="D127" s="23"/>
      <c r="E127" s="23"/>
      <c r="F127" s="24"/>
      <c r="G127" s="26"/>
      <c r="H127" s="10" t="str">
        <f>IF(OR(A127="",J127&lt;&gt;""),"",F127/E127)</f>
      </c>
      <c r="I127" s="10" t="str">
        <f>IF(OR(A127="",J127&lt;&gt;""),"",H127/G127)</f>
      </c>
      <c r="J127" s="4" t="str">
        <f>IF(COUNTA(A127:G127)=0,"",IF(COUNTIF($A$5:$A$154,A127)&gt;1,"کد تکراری",IF(OR(A127="",B127="",D127="",E127&lt;=0,F127&lt;=0,G127&lt;=0,G127&gt;1),"ورودی ناقص","")))</f>
      </c>
    </row>
    <row r="128" ht="26" customHeight="1">
      <c r="A128" s="23"/>
      <c r="B128" s="23"/>
      <c r="C128" s="23"/>
      <c r="D128" s="23"/>
      <c r="E128" s="23"/>
      <c r="F128" s="24"/>
      <c r="G128" s="26"/>
      <c r="H128" s="10" t="str">
        <f>IF(OR(A128="",J128&lt;&gt;""),"",F128/E128)</f>
      </c>
      <c r="I128" s="10" t="str">
        <f>IF(OR(A128="",J128&lt;&gt;""),"",H128/G128)</f>
      </c>
      <c r="J128" s="4" t="str">
        <f>IF(COUNTA(A128:G128)=0,"",IF(COUNTIF($A$5:$A$154,A128)&gt;1,"کد تکراری",IF(OR(A128="",B128="",D128="",E128&lt;=0,F128&lt;=0,G128&lt;=0,G128&gt;1),"ورودی ناقص","")))</f>
      </c>
    </row>
    <row r="129" ht="26" customHeight="1">
      <c r="A129" s="23"/>
      <c r="B129" s="23"/>
      <c r="C129" s="23"/>
      <c r="D129" s="23"/>
      <c r="E129" s="23"/>
      <c r="F129" s="24"/>
      <c r="G129" s="26"/>
      <c r="H129" s="10" t="str">
        <f>IF(OR(A129="",J129&lt;&gt;""),"",F129/E129)</f>
      </c>
      <c r="I129" s="10" t="str">
        <f>IF(OR(A129="",J129&lt;&gt;""),"",H129/G129)</f>
      </c>
      <c r="J129" s="4" t="str">
        <f>IF(COUNTA(A129:G129)=0,"",IF(COUNTIF($A$5:$A$154,A129)&gt;1,"کد تکراری",IF(OR(A129="",B129="",D129="",E129&lt;=0,F129&lt;=0,G129&lt;=0,G129&gt;1),"ورودی ناقص","")))</f>
      </c>
    </row>
    <row r="130" ht="26" customHeight="1">
      <c r="A130" s="23"/>
      <c r="B130" s="23"/>
      <c r="C130" s="23"/>
      <c r="D130" s="23"/>
      <c r="E130" s="23"/>
      <c r="F130" s="24"/>
      <c r="G130" s="26"/>
      <c r="H130" s="10" t="str">
        <f>IF(OR(A130="",J130&lt;&gt;""),"",F130/E130)</f>
      </c>
      <c r="I130" s="10" t="str">
        <f>IF(OR(A130="",J130&lt;&gt;""),"",H130/G130)</f>
      </c>
      <c r="J130" s="4" t="str">
        <f>IF(COUNTA(A130:G130)=0,"",IF(COUNTIF($A$5:$A$154,A130)&gt;1,"کد تکراری",IF(OR(A130="",B130="",D130="",E130&lt;=0,F130&lt;=0,G130&lt;=0,G130&gt;1),"ورودی ناقص","")))</f>
      </c>
    </row>
    <row r="131" ht="26" customHeight="1">
      <c r="A131" s="23"/>
      <c r="B131" s="23"/>
      <c r="C131" s="23"/>
      <c r="D131" s="23"/>
      <c r="E131" s="23"/>
      <c r="F131" s="24"/>
      <c r="G131" s="26"/>
      <c r="H131" s="10" t="str">
        <f>IF(OR(A131="",J131&lt;&gt;""),"",F131/E131)</f>
      </c>
      <c r="I131" s="10" t="str">
        <f>IF(OR(A131="",J131&lt;&gt;""),"",H131/G131)</f>
      </c>
      <c r="J131" s="4" t="str">
        <f>IF(COUNTA(A131:G131)=0,"",IF(COUNTIF($A$5:$A$154,A131)&gt;1,"کد تکراری",IF(OR(A131="",B131="",D131="",E131&lt;=0,F131&lt;=0,G131&lt;=0,G131&gt;1),"ورودی ناقص","")))</f>
      </c>
    </row>
    <row r="132" ht="26" customHeight="1">
      <c r="A132" s="23"/>
      <c r="B132" s="23"/>
      <c r="C132" s="23"/>
      <c r="D132" s="23"/>
      <c r="E132" s="23"/>
      <c r="F132" s="24"/>
      <c r="G132" s="26"/>
      <c r="H132" s="10" t="str">
        <f>IF(OR(A132="",J132&lt;&gt;""),"",F132/E132)</f>
      </c>
      <c r="I132" s="10" t="str">
        <f>IF(OR(A132="",J132&lt;&gt;""),"",H132/G132)</f>
      </c>
      <c r="J132" s="4" t="str">
        <f>IF(COUNTA(A132:G132)=0,"",IF(COUNTIF($A$5:$A$154,A132)&gt;1,"کد تکراری",IF(OR(A132="",B132="",D132="",E132&lt;=0,F132&lt;=0,G132&lt;=0,G132&gt;1),"ورودی ناقص","")))</f>
      </c>
    </row>
    <row r="133" ht="26" customHeight="1">
      <c r="A133" s="23"/>
      <c r="B133" s="23"/>
      <c r="C133" s="23"/>
      <c r="D133" s="23"/>
      <c r="E133" s="23"/>
      <c r="F133" s="24"/>
      <c r="G133" s="26"/>
      <c r="H133" s="10" t="str">
        <f>IF(OR(A133="",J133&lt;&gt;""),"",F133/E133)</f>
      </c>
      <c r="I133" s="10" t="str">
        <f>IF(OR(A133="",J133&lt;&gt;""),"",H133/G133)</f>
      </c>
      <c r="J133" s="4" t="str">
        <f>IF(COUNTA(A133:G133)=0,"",IF(COUNTIF($A$5:$A$154,A133)&gt;1,"کد تکراری",IF(OR(A133="",B133="",D133="",E133&lt;=0,F133&lt;=0,G133&lt;=0,G133&gt;1),"ورودی ناقص","")))</f>
      </c>
    </row>
    <row r="134" ht="26" customHeight="1">
      <c r="A134" s="23"/>
      <c r="B134" s="23"/>
      <c r="C134" s="23"/>
      <c r="D134" s="23"/>
      <c r="E134" s="23"/>
      <c r="F134" s="24"/>
      <c r="G134" s="26"/>
      <c r="H134" s="10" t="str">
        <f>IF(OR(A134="",J134&lt;&gt;""),"",F134/E134)</f>
      </c>
      <c r="I134" s="10" t="str">
        <f>IF(OR(A134="",J134&lt;&gt;""),"",H134/G134)</f>
      </c>
      <c r="J134" s="4" t="str">
        <f>IF(COUNTA(A134:G134)=0,"",IF(COUNTIF($A$5:$A$154,A134)&gt;1,"کد تکراری",IF(OR(A134="",B134="",D134="",E134&lt;=0,F134&lt;=0,G134&lt;=0,G134&gt;1),"ورودی ناقص","")))</f>
      </c>
    </row>
    <row r="135" ht="26" customHeight="1">
      <c r="A135" s="23"/>
      <c r="B135" s="23"/>
      <c r="C135" s="23"/>
      <c r="D135" s="23"/>
      <c r="E135" s="23"/>
      <c r="F135" s="24"/>
      <c r="G135" s="26"/>
      <c r="H135" s="10" t="str">
        <f>IF(OR(A135="",J135&lt;&gt;""),"",F135/E135)</f>
      </c>
      <c r="I135" s="10" t="str">
        <f>IF(OR(A135="",J135&lt;&gt;""),"",H135/G135)</f>
      </c>
      <c r="J135" s="4" t="str">
        <f>IF(COUNTA(A135:G135)=0,"",IF(COUNTIF($A$5:$A$154,A135)&gt;1,"کد تکراری",IF(OR(A135="",B135="",D135="",E135&lt;=0,F135&lt;=0,G135&lt;=0,G135&gt;1),"ورودی ناقص","")))</f>
      </c>
    </row>
    <row r="136" ht="26" customHeight="1">
      <c r="A136" s="23"/>
      <c r="B136" s="23"/>
      <c r="C136" s="23"/>
      <c r="D136" s="23"/>
      <c r="E136" s="23"/>
      <c r="F136" s="24"/>
      <c r="G136" s="26"/>
      <c r="H136" s="10" t="str">
        <f>IF(OR(A136="",J136&lt;&gt;""),"",F136/E136)</f>
      </c>
      <c r="I136" s="10" t="str">
        <f>IF(OR(A136="",J136&lt;&gt;""),"",H136/G136)</f>
      </c>
      <c r="J136" s="4" t="str">
        <f>IF(COUNTA(A136:G136)=0,"",IF(COUNTIF($A$5:$A$154,A136)&gt;1,"کد تکراری",IF(OR(A136="",B136="",D136="",E136&lt;=0,F136&lt;=0,G136&lt;=0,G136&gt;1),"ورودی ناقص","")))</f>
      </c>
    </row>
    <row r="137" ht="26" customHeight="1">
      <c r="A137" s="23"/>
      <c r="B137" s="23"/>
      <c r="C137" s="23"/>
      <c r="D137" s="23"/>
      <c r="E137" s="23"/>
      <c r="F137" s="24"/>
      <c r="G137" s="26"/>
      <c r="H137" s="10" t="str">
        <f>IF(OR(A137="",J137&lt;&gt;""),"",F137/E137)</f>
      </c>
      <c r="I137" s="10" t="str">
        <f>IF(OR(A137="",J137&lt;&gt;""),"",H137/G137)</f>
      </c>
      <c r="J137" s="4" t="str">
        <f>IF(COUNTA(A137:G137)=0,"",IF(COUNTIF($A$5:$A$154,A137)&gt;1,"کد تکراری",IF(OR(A137="",B137="",D137="",E137&lt;=0,F137&lt;=0,G137&lt;=0,G137&gt;1),"ورودی ناقص","")))</f>
      </c>
    </row>
    <row r="138" ht="26" customHeight="1">
      <c r="A138" s="23"/>
      <c r="B138" s="23"/>
      <c r="C138" s="23"/>
      <c r="D138" s="23"/>
      <c r="E138" s="23"/>
      <c r="F138" s="24"/>
      <c r="G138" s="26"/>
      <c r="H138" s="10" t="str">
        <f>IF(OR(A138="",J138&lt;&gt;""),"",F138/E138)</f>
      </c>
      <c r="I138" s="10" t="str">
        <f>IF(OR(A138="",J138&lt;&gt;""),"",H138/G138)</f>
      </c>
      <c r="J138" s="4" t="str">
        <f>IF(COUNTA(A138:G138)=0,"",IF(COUNTIF($A$5:$A$154,A138)&gt;1,"کد تکراری",IF(OR(A138="",B138="",D138="",E138&lt;=0,F138&lt;=0,G138&lt;=0,G138&gt;1),"ورودی ناقص","")))</f>
      </c>
    </row>
    <row r="139" ht="26" customHeight="1">
      <c r="A139" s="23"/>
      <c r="B139" s="23"/>
      <c r="C139" s="23"/>
      <c r="D139" s="23"/>
      <c r="E139" s="23"/>
      <c r="F139" s="24"/>
      <c r="G139" s="26"/>
      <c r="H139" s="10" t="str">
        <f>IF(OR(A139="",J139&lt;&gt;""),"",F139/E139)</f>
      </c>
      <c r="I139" s="10" t="str">
        <f>IF(OR(A139="",J139&lt;&gt;""),"",H139/G139)</f>
      </c>
      <c r="J139" s="4" t="str">
        <f>IF(COUNTA(A139:G139)=0,"",IF(COUNTIF($A$5:$A$154,A139)&gt;1,"کد تکراری",IF(OR(A139="",B139="",D139="",E139&lt;=0,F139&lt;=0,G139&lt;=0,G139&gt;1),"ورودی ناقص","")))</f>
      </c>
    </row>
    <row r="140" ht="26" customHeight="1">
      <c r="A140" s="23"/>
      <c r="B140" s="23"/>
      <c r="C140" s="23"/>
      <c r="D140" s="23"/>
      <c r="E140" s="23"/>
      <c r="F140" s="24"/>
      <c r="G140" s="26"/>
      <c r="H140" s="10" t="str">
        <f>IF(OR(A140="",J140&lt;&gt;""),"",F140/E140)</f>
      </c>
      <c r="I140" s="10" t="str">
        <f>IF(OR(A140="",J140&lt;&gt;""),"",H140/G140)</f>
      </c>
      <c r="J140" s="4" t="str">
        <f>IF(COUNTA(A140:G140)=0,"",IF(COUNTIF($A$5:$A$154,A140)&gt;1,"کد تکراری",IF(OR(A140="",B140="",D140="",E140&lt;=0,F140&lt;=0,G140&lt;=0,G140&gt;1),"ورودی ناقص","")))</f>
      </c>
    </row>
    <row r="141" ht="26" customHeight="1">
      <c r="A141" s="23"/>
      <c r="B141" s="23"/>
      <c r="C141" s="23"/>
      <c r="D141" s="23"/>
      <c r="E141" s="23"/>
      <c r="F141" s="24"/>
      <c r="G141" s="26"/>
      <c r="H141" s="10" t="str">
        <f>IF(OR(A141="",J141&lt;&gt;""),"",F141/E141)</f>
      </c>
      <c r="I141" s="10" t="str">
        <f>IF(OR(A141="",J141&lt;&gt;""),"",H141/G141)</f>
      </c>
      <c r="J141" s="4" t="str">
        <f>IF(COUNTA(A141:G141)=0,"",IF(COUNTIF($A$5:$A$154,A141)&gt;1,"کد تکراری",IF(OR(A141="",B141="",D141="",E141&lt;=0,F141&lt;=0,G141&lt;=0,G141&gt;1),"ورودی ناقص","")))</f>
      </c>
    </row>
    <row r="142" ht="26" customHeight="1">
      <c r="A142" s="23"/>
      <c r="B142" s="23"/>
      <c r="C142" s="23"/>
      <c r="D142" s="23"/>
      <c r="E142" s="23"/>
      <c r="F142" s="24"/>
      <c r="G142" s="26"/>
      <c r="H142" s="10" t="str">
        <f>IF(OR(A142="",J142&lt;&gt;""),"",F142/E142)</f>
      </c>
      <c r="I142" s="10" t="str">
        <f>IF(OR(A142="",J142&lt;&gt;""),"",H142/G142)</f>
      </c>
      <c r="J142" s="4" t="str">
        <f>IF(COUNTA(A142:G142)=0,"",IF(COUNTIF($A$5:$A$154,A142)&gt;1,"کد تکراری",IF(OR(A142="",B142="",D142="",E142&lt;=0,F142&lt;=0,G142&lt;=0,G142&gt;1),"ورودی ناقص","")))</f>
      </c>
    </row>
    <row r="143" ht="26" customHeight="1">
      <c r="A143" s="23"/>
      <c r="B143" s="23"/>
      <c r="C143" s="23"/>
      <c r="D143" s="23"/>
      <c r="E143" s="23"/>
      <c r="F143" s="24"/>
      <c r="G143" s="26"/>
      <c r="H143" s="10" t="str">
        <f>IF(OR(A143="",J143&lt;&gt;""),"",F143/E143)</f>
      </c>
      <c r="I143" s="10" t="str">
        <f>IF(OR(A143="",J143&lt;&gt;""),"",H143/G143)</f>
      </c>
      <c r="J143" s="4" t="str">
        <f>IF(COUNTA(A143:G143)=0,"",IF(COUNTIF($A$5:$A$154,A143)&gt;1,"کد تکراری",IF(OR(A143="",B143="",D143="",E143&lt;=0,F143&lt;=0,G143&lt;=0,G143&gt;1),"ورودی ناقص","")))</f>
      </c>
    </row>
    <row r="144" ht="26" customHeight="1">
      <c r="A144" s="23"/>
      <c r="B144" s="23"/>
      <c r="C144" s="23"/>
      <c r="D144" s="23"/>
      <c r="E144" s="23"/>
      <c r="F144" s="24"/>
      <c r="G144" s="26"/>
      <c r="H144" s="10" t="str">
        <f>IF(OR(A144="",J144&lt;&gt;""),"",F144/E144)</f>
      </c>
      <c r="I144" s="10" t="str">
        <f>IF(OR(A144="",J144&lt;&gt;""),"",H144/G144)</f>
      </c>
      <c r="J144" s="4" t="str">
        <f>IF(COUNTA(A144:G144)=0,"",IF(COUNTIF($A$5:$A$154,A144)&gt;1,"کد تکراری",IF(OR(A144="",B144="",D144="",E144&lt;=0,F144&lt;=0,G144&lt;=0,G144&gt;1),"ورودی ناقص","")))</f>
      </c>
    </row>
    <row r="145" ht="26" customHeight="1">
      <c r="A145" s="23"/>
      <c r="B145" s="23"/>
      <c r="C145" s="23"/>
      <c r="D145" s="23"/>
      <c r="E145" s="23"/>
      <c r="F145" s="24"/>
      <c r="G145" s="26"/>
      <c r="H145" s="10" t="str">
        <f>IF(OR(A145="",J145&lt;&gt;""),"",F145/E145)</f>
      </c>
      <c r="I145" s="10" t="str">
        <f>IF(OR(A145="",J145&lt;&gt;""),"",H145/G145)</f>
      </c>
      <c r="J145" s="4" t="str">
        <f>IF(COUNTA(A145:G145)=0,"",IF(COUNTIF($A$5:$A$154,A145)&gt;1,"کد تکراری",IF(OR(A145="",B145="",D145="",E145&lt;=0,F145&lt;=0,G145&lt;=0,G145&gt;1),"ورودی ناقص","")))</f>
      </c>
    </row>
    <row r="146" ht="26" customHeight="1">
      <c r="A146" s="23"/>
      <c r="B146" s="23"/>
      <c r="C146" s="23"/>
      <c r="D146" s="23"/>
      <c r="E146" s="23"/>
      <c r="F146" s="24"/>
      <c r="G146" s="26"/>
      <c r="H146" s="10" t="str">
        <f>IF(OR(A146="",J146&lt;&gt;""),"",F146/E146)</f>
      </c>
      <c r="I146" s="10" t="str">
        <f>IF(OR(A146="",J146&lt;&gt;""),"",H146/G146)</f>
      </c>
      <c r="J146" s="4" t="str">
        <f>IF(COUNTA(A146:G146)=0,"",IF(COUNTIF($A$5:$A$154,A146)&gt;1,"کد تکراری",IF(OR(A146="",B146="",D146="",E146&lt;=0,F146&lt;=0,G146&lt;=0,G146&gt;1),"ورودی ناقص","")))</f>
      </c>
    </row>
    <row r="147" ht="26" customHeight="1">
      <c r="A147" s="23"/>
      <c r="B147" s="23"/>
      <c r="C147" s="23"/>
      <c r="D147" s="23"/>
      <c r="E147" s="23"/>
      <c r="F147" s="24"/>
      <c r="G147" s="26"/>
      <c r="H147" s="10" t="str">
        <f>IF(OR(A147="",J147&lt;&gt;""),"",F147/E147)</f>
      </c>
      <c r="I147" s="10" t="str">
        <f>IF(OR(A147="",J147&lt;&gt;""),"",H147/G147)</f>
      </c>
      <c r="J147" s="4" t="str">
        <f>IF(COUNTA(A147:G147)=0,"",IF(COUNTIF($A$5:$A$154,A147)&gt;1,"کد تکراری",IF(OR(A147="",B147="",D147="",E147&lt;=0,F147&lt;=0,G147&lt;=0,G147&gt;1),"ورودی ناقص","")))</f>
      </c>
    </row>
    <row r="148" ht="26" customHeight="1">
      <c r="A148" s="23"/>
      <c r="B148" s="23"/>
      <c r="C148" s="23"/>
      <c r="D148" s="23"/>
      <c r="E148" s="23"/>
      <c r="F148" s="24"/>
      <c r="G148" s="26"/>
      <c r="H148" s="10" t="str">
        <f>IF(OR(A148="",J148&lt;&gt;""),"",F148/E148)</f>
      </c>
      <c r="I148" s="10" t="str">
        <f>IF(OR(A148="",J148&lt;&gt;""),"",H148/G148)</f>
      </c>
      <c r="J148" s="4" t="str">
        <f>IF(COUNTA(A148:G148)=0,"",IF(COUNTIF($A$5:$A$154,A148)&gt;1,"کد تکراری",IF(OR(A148="",B148="",D148="",E148&lt;=0,F148&lt;=0,G148&lt;=0,G148&gt;1),"ورودی ناقص","")))</f>
      </c>
    </row>
    <row r="149" ht="26" customHeight="1">
      <c r="A149" s="23"/>
      <c r="B149" s="23"/>
      <c r="C149" s="23"/>
      <c r="D149" s="23"/>
      <c r="E149" s="23"/>
      <c r="F149" s="24"/>
      <c r="G149" s="26"/>
      <c r="H149" s="10" t="str">
        <f>IF(OR(A149="",J149&lt;&gt;""),"",F149/E149)</f>
      </c>
      <c r="I149" s="10" t="str">
        <f>IF(OR(A149="",J149&lt;&gt;""),"",H149/G149)</f>
      </c>
      <c r="J149" s="4" t="str">
        <f>IF(COUNTA(A149:G149)=0,"",IF(COUNTIF($A$5:$A$154,A149)&gt;1,"کد تکراری",IF(OR(A149="",B149="",D149="",E149&lt;=0,F149&lt;=0,G149&lt;=0,G149&gt;1),"ورودی ناقص","")))</f>
      </c>
    </row>
    <row r="150" ht="26" customHeight="1">
      <c r="A150" s="23"/>
      <c r="B150" s="23"/>
      <c r="C150" s="23"/>
      <c r="D150" s="23"/>
      <c r="E150" s="23"/>
      <c r="F150" s="24"/>
      <c r="G150" s="26"/>
      <c r="H150" s="10" t="str">
        <f>IF(OR(A150="",J150&lt;&gt;""),"",F150/E150)</f>
      </c>
      <c r="I150" s="10" t="str">
        <f>IF(OR(A150="",J150&lt;&gt;""),"",H150/G150)</f>
      </c>
      <c r="J150" s="4" t="str">
        <f>IF(COUNTA(A150:G150)=0,"",IF(COUNTIF($A$5:$A$154,A150)&gt;1,"کد تکراری",IF(OR(A150="",B150="",D150="",E150&lt;=0,F150&lt;=0,G150&lt;=0,G150&gt;1),"ورودی ناقص","")))</f>
      </c>
    </row>
    <row r="151" ht="26" customHeight="1">
      <c r="A151" s="23"/>
      <c r="B151" s="23"/>
      <c r="C151" s="23"/>
      <c r="D151" s="23"/>
      <c r="E151" s="23"/>
      <c r="F151" s="24"/>
      <c r="G151" s="26"/>
      <c r="H151" s="10" t="str">
        <f>IF(OR(A151="",J151&lt;&gt;""),"",F151/E151)</f>
      </c>
      <c r="I151" s="10" t="str">
        <f>IF(OR(A151="",J151&lt;&gt;""),"",H151/G151)</f>
      </c>
      <c r="J151" s="4" t="str">
        <f>IF(COUNTA(A151:G151)=0,"",IF(COUNTIF($A$5:$A$154,A151)&gt;1,"کد تکراری",IF(OR(A151="",B151="",D151="",E151&lt;=0,F151&lt;=0,G151&lt;=0,G151&gt;1),"ورودی ناقص","")))</f>
      </c>
    </row>
    <row r="152" ht="26" customHeight="1">
      <c r="A152" s="23"/>
      <c r="B152" s="23"/>
      <c r="C152" s="23"/>
      <c r="D152" s="23"/>
      <c r="E152" s="23"/>
      <c r="F152" s="24"/>
      <c r="G152" s="26"/>
      <c r="H152" s="10" t="str">
        <f>IF(OR(A152="",J152&lt;&gt;""),"",F152/E152)</f>
      </c>
      <c r="I152" s="10" t="str">
        <f>IF(OR(A152="",J152&lt;&gt;""),"",H152/G152)</f>
      </c>
      <c r="J152" s="4" t="str">
        <f>IF(COUNTA(A152:G152)=0,"",IF(COUNTIF($A$5:$A$154,A152)&gt;1,"کد تکراری",IF(OR(A152="",B152="",D152="",E152&lt;=0,F152&lt;=0,G152&lt;=0,G152&gt;1),"ورودی ناقص","")))</f>
      </c>
    </row>
    <row r="153" ht="26" customHeight="1">
      <c r="A153" s="23"/>
      <c r="B153" s="23"/>
      <c r="C153" s="23"/>
      <c r="D153" s="23"/>
      <c r="E153" s="23"/>
      <c r="F153" s="24"/>
      <c r="G153" s="26"/>
      <c r="H153" s="10" t="str">
        <f>IF(OR(A153="",J153&lt;&gt;""),"",F153/E153)</f>
      </c>
      <c r="I153" s="10" t="str">
        <f>IF(OR(A153="",J153&lt;&gt;""),"",H153/G153)</f>
      </c>
      <c r="J153" s="4" t="str">
        <f>IF(COUNTA(A153:G153)=0,"",IF(COUNTIF($A$5:$A$154,A153)&gt;1,"کد تکراری",IF(OR(A153="",B153="",D153="",E153&lt;=0,F153&lt;=0,G153&lt;=0,G153&gt;1),"ورودی ناقص","")))</f>
      </c>
    </row>
    <row r="154" ht="26" customHeight="1">
      <c r="A154" s="23"/>
      <c r="B154" s="23"/>
      <c r="C154" s="23"/>
      <c r="D154" s="23"/>
      <c r="E154" s="23"/>
      <c r="F154" s="24"/>
      <c r="G154" s="26"/>
      <c r="H154" s="10" t="str">
        <f>IF(OR(A154="",J154&lt;&gt;""),"",F154/E154)</f>
      </c>
      <c r="I154" s="10" t="str">
        <f>IF(OR(A154="",J154&lt;&gt;""),"",H154/G154)</f>
      </c>
      <c r="J154" s="4" t="str">
        <f>IF(COUNTA(A154:G154)=0,"",IF(COUNTIF($A$5:$A$154,A154)&gt;1,"کد تکراری",IF(OR(A154="",B154="",D154="",E154&lt;=0,F154&lt;=0,G154&lt;=0,G154&gt;1),"ورودی ناقص","")))</f>
      </c>
    </row>
  </sheetData>
  <sheetProtection password="BB47" sheet="1" objects="1" scenarios="1" selectLockedCells="0" selectUnlockedCells="0"/>
  <mergeCells>
    <mergeCell ref="A1:J1"/>
    <mergeCell ref="A2:J2"/>
  </mergeCells>
  <dataValidations count="2">
    <dataValidation type="decimal" operator="between" sqref="E5:F154">
      <formula1>0</formula1>
      <formula2>1000000000000</formula2>
    </dataValidation>
    <dataValidation type="decimal" operator="between" sqref="G5:G154">
      <formula1>0.000001</formula1>
      <formula2>1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</cols>
  <sheetData>
    <row r="1" ht="38" customHeight="1">
      <c r="A1" s="5" t="str">
        <v>رسپی استاندارد هر پرس</v>
      </c>
      <c r="B1" s="4"/>
      <c r="C1" s="4"/>
      <c r="D1" s="4"/>
      <c r="E1" s="4"/>
      <c r="F1" s="4"/>
      <c r="G1" s="4"/>
      <c r="H1" s="4"/>
    </row>
    <row r="2" ht="48" customHeight="1">
      <c r="A2" s="4" t="str">
        <v>مقدار ستون C برای یک پرس و به واحد پایه ماده است؛ مثال‌ها آزمایشی‌اند. تمام اجزای غذا از جمله روغن و ادویه را وارد کن.</v>
      </c>
      <c r="B2" s="4"/>
      <c r="C2" s="4"/>
      <c r="D2" s="4"/>
      <c r="E2" s="4"/>
      <c r="F2" s="4"/>
      <c r="G2" s="4"/>
      <c r="H2" s="4"/>
    </row>
    <row r="3" ht="26" customHeight="1">
      <c r="A3" s="4"/>
      <c r="B3" s="4"/>
      <c r="C3" s="4"/>
      <c r="D3" s="4"/>
      <c r="E3" s="4"/>
      <c r="F3" s="4"/>
      <c r="G3" s="4"/>
      <c r="H3" s="4"/>
    </row>
    <row r="4" ht="48" customHeight="1">
      <c r="A4" s="7" t="str">
        <v>کد غذا</v>
      </c>
      <c r="B4" s="7" t="str">
        <v>کد ماده</v>
      </c>
      <c r="C4" s="7" t="str">
        <v>مقدار قابل استفاده</v>
      </c>
      <c r="D4" s="7" t="str">
        <v>واحد پایه</v>
      </c>
      <c r="E4" s="7" t="str">
        <v>قیمت قابل استفاده</v>
      </c>
      <c r="F4" s="7" t="str">
        <v>هزینه ماده هر پرس</v>
      </c>
      <c r="G4" s="7" t="str">
        <v>مقدار خام لازم</v>
      </c>
      <c r="H4" s="7" t="str">
        <v>کنترل</v>
      </c>
    </row>
    <row r="5" ht="26" customHeight="1">
      <c r="A5" s="23" t="str">
        <v>D01</v>
      </c>
      <c r="B5" s="23" t="str">
        <v>M01</v>
      </c>
      <c r="C5" s="24" t="n">
        <v>200</v>
      </c>
      <c r="D5" s="10" t="str">
        <f>IF(OR(A5="",H5&lt;&gt;""),"",INDEX('مواد اولیه'!$D$5:$D$154,MATCH(B5,'مواد اولیه'!$A$5:$A$154,0)))</f>
        <v>گرم</v>
      </c>
      <c r="E5" s="10" t="n">
        <f>IF(OR(A5="",H5&lt;&gt;""),"",INDEX('مواد اولیه'!$I$5:$I$154,MATCH(B5,'مواد اولیه'!$A$5:$A$154,0)))</f>
        <v>225</v>
      </c>
      <c r="F5" s="10" t="n">
        <f>IF(OR(A5="",H5&lt;&gt;""),"",C5*E5)</f>
        <v>45000</v>
      </c>
      <c r="G5" s="10" t="n">
        <f>IF(OR(A5="",H5&lt;&gt;""),"",C5/INDEX('مواد اولیه'!$G$5:$G$154,MATCH(B5,'مواد اولیه'!$A$5:$A$154,0)))</f>
        <v>250</v>
      </c>
      <c r="H5" s="4" t="str">
        <f>IF(AND(A5="",B5="",C5=""),"",IF(OR(A5="",B5="",C5&lt;=0),"ورودی ناقص",IF(COUNTIF('مواد اولیه'!$A$5:$A$154,B5)&lt;&gt;1,"کد ماده نامعتبر",IF(INDEX('مواد اولیه'!$J$5:$J$154,MATCH(B5,'مواد اولیه'!$A$5:$A$154,0))&lt;&gt;"","ماده نیازمند اصلاح",IF(COUNTIF('منو و فروش'!$A$5:$A$104,A5)=0,"کد غذا در منو نیست","")))))</f>
      </c>
    </row>
    <row r="6" ht="26" customHeight="1">
      <c r="A6" s="23" t="str">
        <v>D01</v>
      </c>
      <c r="B6" s="23" t="str">
        <v>M02</v>
      </c>
      <c r="C6" s="24" t="n">
        <v>100</v>
      </c>
      <c r="D6" s="10" t="str">
        <f>IF(OR(A6="",H6&lt;&gt;""),"",INDEX('مواد اولیه'!$D$5:$D$154,MATCH(B6,'مواد اولیه'!$A$5:$A$154,0)))</f>
        <v>گرم</v>
      </c>
      <c r="E6" s="10" t="n">
        <f>IF(OR(A6="",H6&lt;&gt;""),"",INDEX('مواد اولیه'!$I$5:$I$154,MATCH(B6,'مواد اولیه'!$A$5:$A$154,0)))</f>
        <v>150</v>
      </c>
      <c r="F6" s="10" t="n">
        <f>IF(OR(A6="",H6&lt;&gt;""),"",C6*E6)</f>
        <v>15000</v>
      </c>
      <c r="G6" s="10" t="n">
        <f>IF(OR(A6="",H6&lt;&gt;""),"",C6/INDEX('مواد اولیه'!$G$5:$G$154,MATCH(B6,'مواد اولیه'!$A$5:$A$154,0)))</f>
        <v>100</v>
      </c>
      <c r="H6" s="4" t="str">
        <f>IF(AND(A6="",B6="",C6=""),"",IF(OR(A6="",B6="",C6&lt;=0),"ورودی ناقص",IF(COUNTIF('مواد اولیه'!$A$5:$A$154,B6)&lt;&gt;1,"کد ماده نامعتبر",IF(INDEX('مواد اولیه'!$J$5:$J$154,MATCH(B6,'مواد اولیه'!$A$5:$A$154,0))&lt;&gt;"","ماده نیازمند اصلاح",IF(COUNTIF('منو و فروش'!$A$5:$A$104,A6)=0,"کد غذا در منو نیست","")))))</f>
      </c>
    </row>
    <row r="7" ht="26" customHeight="1">
      <c r="A7" s="23" t="str">
        <v>D01</v>
      </c>
      <c r="B7" s="23" t="str">
        <v>M03</v>
      </c>
      <c r="C7" s="24" t="n">
        <v>15</v>
      </c>
      <c r="D7" s="10" t="str">
        <f>IF(OR(A7="",H7&lt;&gt;""),"",INDEX('مواد اولیه'!$D$5:$D$154,MATCH(B7,'مواد اولیه'!$A$5:$A$154,0)))</f>
        <v>میلی‌لیتر</v>
      </c>
      <c r="E7" s="10" t="n">
        <f>IF(OR(A7="",H7&lt;&gt;""),"",INDEX('مواد اولیه'!$I$5:$I$154,MATCH(B7,'مواد اولیه'!$A$5:$A$154,0)))</f>
        <v>120</v>
      </c>
      <c r="F7" s="10" t="n">
        <f>IF(OR(A7="",H7&lt;&gt;""),"",C7*E7)</f>
        <v>1800</v>
      </c>
      <c r="G7" s="10" t="n">
        <f>IF(OR(A7="",H7&lt;&gt;""),"",C7/INDEX('مواد اولیه'!$G$5:$G$154,MATCH(B7,'مواد اولیه'!$A$5:$A$154,0)))</f>
        <v>15</v>
      </c>
      <c r="H7" s="4" t="str">
        <f>IF(AND(A7="",B7="",C7=""),"",IF(OR(A7="",B7="",C7&lt;=0),"ورودی ناقص",IF(COUNTIF('مواد اولیه'!$A$5:$A$154,B7)&lt;&gt;1,"کد ماده نامعتبر",IF(INDEX('مواد اولیه'!$J$5:$J$154,MATCH(B7,'مواد اولیه'!$A$5:$A$154,0))&lt;&gt;"","ماده نیازمند اصلاح",IF(COUNTIF('منو و فروش'!$A$5:$A$104,A7)=0,"کد غذا در منو نیست","")))))</f>
      </c>
    </row>
    <row r="8" ht="26" customHeight="1">
      <c r="A8" s="23" t="str">
        <v>D01</v>
      </c>
      <c r="B8" s="23" t="str">
        <v>M04</v>
      </c>
      <c r="C8" s="24" t="n">
        <v>2</v>
      </c>
      <c r="D8" s="10" t="str">
        <f>IF(OR(A8="",H8&lt;&gt;""),"",INDEX('مواد اولیه'!$D$5:$D$154,MATCH(B8,'مواد اولیه'!$A$5:$A$154,0)))</f>
        <v>گرم</v>
      </c>
      <c r="E8" s="10" t="n">
        <f>IF(OR(A8="",H8&lt;&gt;""),"",INDEX('مواد اولیه'!$I$5:$I$154,MATCH(B8,'مواد اولیه'!$A$5:$A$154,0)))</f>
        <v>500</v>
      </c>
      <c r="F8" s="10" t="n">
        <f>IF(OR(A8="",H8&lt;&gt;""),"",C8*E8)</f>
        <v>1000</v>
      </c>
      <c r="G8" s="10" t="n">
        <f>IF(OR(A8="",H8&lt;&gt;""),"",C8/INDEX('مواد اولیه'!$G$5:$G$154,MATCH(B8,'مواد اولیه'!$A$5:$A$154,0)))</f>
        <v>2</v>
      </c>
      <c r="H8" s="4" t="str">
        <f>IF(AND(A8="",B8="",C8=""),"",IF(OR(A8="",B8="",C8&lt;=0),"ورودی ناقص",IF(COUNTIF('مواد اولیه'!$A$5:$A$154,B8)&lt;&gt;1,"کد ماده نامعتبر",IF(INDEX('مواد اولیه'!$J$5:$J$154,MATCH(B8,'مواد اولیه'!$A$5:$A$154,0))&lt;&gt;"","ماده نیازمند اصلاح",IF(COUNTIF('منو و فروش'!$A$5:$A$104,A8)=0,"کد غذا در منو نیست","")))))</f>
      </c>
    </row>
    <row r="9" ht="26" customHeight="1">
      <c r="A9" s="23" t="str">
        <v>D02</v>
      </c>
      <c r="B9" s="23" t="str">
        <v>M05</v>
      </c>
      <c r="C9" s="24" t="n">
        <v>1</v>
      </c>
      <c r="D9" s="10" t="str">
        <f>IF(OR(A9="",H9&lt;&gt;""),"",INDEX('مواد اولیه'!$D$5:$D$154,MATCH(B9,'مواد اولیه'!$A$5:$A$154,0)))</f>
        <v>عدد</v>
      </c>
      <c r="E9" s="10" t="n">
        <f>IF(OR(A9="",H9&lt;&gt;""),"",INDEX('مواد اولیه'!$I$5:$I$154,MATCH(B9,'مواد اولیه'!$A$5:$A$154,0)))</f>
        <v>15000</v>
      </c>
      <c r="F9" s="10" t="n">
        <f>IF(OR(A9="",H9&lt;&gt;""),"",C9*E9)</f>
        <v>15000</v>
      </c>
      <c r="G9" s="10" t="n">
        <f>IF(OR(A9="",H9&lt;&gt;""),"",C9/INDEX('مواد اولیه'!$G$5:$G$154,MATCH(B9,'مواد اولیه'!$A$5:$A$154,0)))</f>
        <v>1</v>
      </c>
      <c r="H9" s="4" t="str">
        <f>IF(AND(A9="",B9="",C9=""),"",IF(OR(A9="",B9="",C9&lt;=0),"ورودی ناقص",IF(COUNTIF('مواد اولیه'!$A$5:$A$154,B9)&lt;&gt;1,"کد ماده نامعتبر",IF(INDEX('مواد اولیه'!$J$5:$J$154,MATCH(B9,'مواد اولیه'!$A$5:$A$154,0))&lt;&gt;"","ماده نیازمند اصلاح",IF(COUNTIF('منو و فروش'!$A$5:$A$104,A9)=0,"کد غذا در منو نیست","")))))</f>
      </c>
    </row>
    <row r="10" ht="26" customHeight="1">
      <c r="A10" s="23"/>
      <c r="B10" s="23"/>
      <c r="C10" s="24"/>
      <c r="D10" s="10" t="str">
        <f>IF(OR(A10="",H10&lt;&gt;""),"",INDEX('مواد اولیه'!$D$5:$D$154,MATCH(B10,'مواد اولیه'!$A$5:$A$154,0)))</f>
      </c>
      <c r="E10" s="10" t="str">
        <f>IF(OR(A10="",H10&lt;&gt;""),"",INDEX('مواد اولیه'!$I$5:$I$154,MATCH(B10,'مواد اولیه'!$A$5:$A$154,0)))</f>
      </c>
      <c r="F10" s="10" t="str">
        <f>IF(OR(A10="",H10&lt;&gt;""),"",C10*E10)</f>
      </c>
      <c r="G10" s="10" t="str">
        <f>IF(OR(A10="",H10&lt;&gt;""),"",C10/INDEX('مواد اولیه'!$G$5:$G$154,MATCH(B10,'مواد اولیه'!$A$5:$A$154,0)))</f>
      </c>
      <c r="H10" s="4" t="str">
        <f>IF(AND(A10="",B10="",C10=""),"",IF(OR(A10="",B10="",C10&lt;=0),"ورودی ناقص",IF(COUNTIF('مواد اولیه'!$A$5:$A$154,B10)&lt;&gt;1,"کد ماده نامعتبر",IF(INDEX('مواد اولیه'!$J$5:$J$154,MATCH(B10,'مواد اولیه'!$A$5:$A$154,0))&lt;&gt;"","ماده نیازمند اصلاح",IF(COUNTIF('منو و فروش'!$A$5:$A$104,A10)=0,"کد غذا در منو نیست","")))))</f>
      </c>
    </row>
    <row r="11" ht="26" customHeight="1">
      <c r="A11" s="23"/>
      <c r="B11" s="23"/>
      <c r="C11" s="24"/>
      <c r="D11" s="10" t="str">
        <f>IF(OR(A11="",H11&lt;&gt;""),"",INDEX('مواد اولیه'!$D$5:$D$154,MATCH(B11,'مواد اولیه'!$A$5:$A$154,0)))</f>
      </c>
      <c r="E11" s="10" t="str">
        <f>IF(OR(A11="",H11&lt;&gt;""),"",INDEX('مواد اولیه'!$I$5:$I$154,MATCH(B11,'مواد اولیه'!$A$5:$A$154,0)))</f>
      </c>
      <c r="F11" s="10" t="str">
        <f>IF(OR(A11="",H11&lt;&gt;""),"",C11*E11)</f>
      </c>
      <c r="G11" s="10" t="str">
        <f>IF(OR(A11="",H11&lt;&gt;""),"",C11/INDEX('مواد اولیه'!$G$5:$G$154,MATCH(B11,'مواد اولیه'!$A$5:$A$154,0)))</f>
      </c>
      <c r="H11" s="4" t="str">
        <f>IF(AND(A11="",B11="",C11=""),"",IF(OR(A11="",B11="",C11&lt;=0),"ورودی ناقص",IF(COUNTIF('مواد اولیه'!$A$5:$A$154,B11)&lt;&gt;1,"کد ماده نامعتبر",IF(INDEX('مواد اولیه'!$J$5:$J$154,MATCH(B11,'مواد اولیه'!$A$5:$A$154,0))&lt;&gt;"","ماده نیازمند اصلاح",IF(COUNTIF('منو و فروش'!$A$5:$A$104,A11)=0,"کد غذا در منو نیست","")))))</f>
      </c>
    </row>
    <row r="12" ht="26" customHeight="1">
      <c r="A12" s="23"/>
      <c r="B12" s="23"/>
      <c r="C12" s="24"/>
      <c r="D12" s="10" t="str">
        <f>IF(OR(A12="",H12&lt;&gt;""),"",INDEX('مواد اولیه'!$D$5:$D$154,MATCH(B12,'مواد اولیه'!$A$5:$A$154,0)))</f>
      </c>
      <c r="E12" s="10" t="str">
        <f>IF(OR(A12="",H12&lt;&gt;""),"",INDEX('مواد اولیه'!$I$5:$I$154,MATCH(B12,'مواد اولیه'!$A$5:$A$154,0)))</f>
      </c>
      <c r="F12" s="10" t="str">
        <f>IF(OR(A12="",H12&lt;&gt;""),"",C12*E12)</f>
      </c>
      <c r="G12" s="10" t="str">
        <f>IF(OR(A12="",H12&lt;&gt;""),"",C12/INDEX('مواد اولیه'!$G$5:$G$154,MATCH(B12,'مواد اولیه'!$A$5:$A$154,0)))</f>
      </c>
      <c r="H12" s="4" t="str">
        <f>IF(AND(A12="",B12="",C12=""),"",IF(OR(A12="",B12="",C12&lt;=0),"ورودی ناقص",IF(COUNTIF('مواد اولیه'!$A$5:$A$154,B12)&lt;&gt;1,"کد ماده نامعتبر",IF(INDEX('مواد اولیه'!$J$5:$J$154,MATCH(B12,'مواد اولیه'!$A$5:$A$154,0))&lt;&gt;"","ماده نیازمند اصلاح",IF(COUNTIF('منو و فروش'!$A$5:$A$104,A12)=0,"کد غذا در منو نیست","")))))</f>
      </c>
    </row>
    <row r="13" ht="26" customHeight="1">
      <c r="A13" s="23"/>
      <c r="B13" s="23"/>
      <c r="C13" s="24"/>
      <c r="D13" s="10" t="str">
        <f>IF(OR(A13="",H13&lt;&gt;""),"",INDEX('مواد اولیه'!$D$5:$D$154,MATCH(B13,'مواد اولیه'!$A$5:$A$154,0)))</f>
      </c>
      <c r="E13" s="10" t="str">
        <f>IF(OR(A13="",H13&lt;&gt;""),"",INDEX('مواد اولیه'!$I$5:$I$154,MATCH(B13,'مواد اولیه'!$A$5:$A$154,0)))</f>
      </c>
      <c r="F13" s="10" t="str">
        <f>IF(OR(A13="",H13&lt;&gt;""),"",C13*E13)</f>
      </c>
      <c r="G13" s="10" t="str">
        <f>IF(OR(A13="",H13&lt;&gt;""),"",C13/INDEX('مواد اولیه'!$G$5:$G$154,MATCH(B13,'مواد اولیه'!$A$5:$A$154,0)))</f>
      </c>
      <c r="H13" s="4" t="str">
        <f>IF(AND(A13="",B13="",C13=""),"",IF(OR(A13="",B13="",C13&lt;=0),"ورودی ناقص",IF(COUNTIF('مواد اولیه'!$A$5:$A$154,B13)&lt;&gt;1,"کد ماده نامعتبر",IF(INDEX('مواد اولیه'!$J$5:$J$154,MATCH(B13,'مواد اولیه'!$A$5:$A$154,0))&lt;&gt;"","ماده نیازمند اصلاح",IF(COUNTIF('منو و فروش'!$A$5:$A$104,A13)=0,"کد غذا در منو نیست","")))))</f>
      </c>
    </row>
    <row r="14" ht="26" customHeight="1">
      <c r="A14" s="23"/>
      <c r="B14" s="23"/>
      <c r="C14" s="24"/>
      <c r="D14" s="10" t="str">
        <f>IF(OR(A14="",H14&lt;&gt;""),"",INDEX('مواد اولیه'!$D$5:$D$154,MATCH(B14,'مواد اولیه'!$A$5:$A$154,0)))</f>
      </c>
      <c r="E14" s="10" t="str">
        <f>IF(OR(A14="",H14&lt;&gt;""),"",INDEX('مواد اولیه'!$I$5:$I$154,MATCH(B14,'مواد اولیه'!$A$5:$A$154,0)))</f>
      </c>
      <c r="F14" s="10" t="str">
        <f>IF(OR(A14="",H14&lt;&gt;""),"",C14*E14)</f>
      </c>
      <c r="G14" s="10" t="str">
        <f>IF(OR(A14="",H14&lt;&gt;""),"",C14/INDEX('مواد اولیه'!$G$5:$G$154,MATCH(B14,'مواد اولیه'!$A$5:$A$154,0)))</f>
      </c>
      <c r="H14" s="4" t="str">
        <f>IF(AND(A14="",B14="",C14=""),"",IF(OR(A14="",B14="",C14&lt;=0),"ورودی ناقص",IF(COUNTIF('مواد اولیه'!$A$5:$A$154,B14)&lt;&gt;1,"کد ماده نامعتبر",IF(INDEX('مواد اولیه'!$J$5:$J$154,MATCH(B14,'مواد اولیه'!$A$5:$A$154,0))&lt;&gt;"","ماده نیازمند اصلاح",IF(COUNTIF('منو و فروش'!$A$5:$A$104,A14)=0,"کد غذا در منو نیست","")))))</f>
      </c>
    </row>
    <row r="15" ht="26" customHeight="1">
      <c r="A15" s="23"/>
      <c r="B15" s="23"/>
      <c r="C15" s="24"/>
      <c r="D15" s="10" t="str">
        <f>IF(OR(A15="",H15&lt;&gt;""),"",INDEX('مواد اولیه'!$D$5:$D$154,MATCH(B15,'مواد اولیه'!$A$5:$A$154,0)))</f>
      </c>
      <c r="E15" s="10" t="str">
        <f>IF(OR(A15="",H15&lt;&gt;""),"",INDEX('مواد اولیه'!$I$5:$I$154,MATCH(B15,'مواد اولیه'!$A$5:$A$154,0)))</f>
      </c>
      <c r="F15" s="10" t="str">
        <f>IF(OR(A15="",H15&lt;&gt;""),"",C15*E15)</f>
      </c>
      <c r="G15" s="10" t="str">
        <f>IF(OR(A15="",H15&lt;&gt;""),"",C15/INDEX('مواد اولیه'!$G$5:$G$154,MATCH(B15,'مواد اولیه'!$A$5:$A$154,0)))</f>
      </c>
      <c r="H15" s="4" t="str">
        <f>IF(AND(A15="",B15="",C15=""),"",IF(OR(A15="",B15="",C15&lt;=0),"ورودی ناقص",IF(COUNTIF('مواد اولیه'!$A$5:$A$154,B15)&lt;&gt;1,"کد ماده نامعتبر",IF(INDEX('مواد اولیه'!$J$5:$J$154,MATCH(B15,'مواد اولیه'!$A$5:$A$154,0))&lt;&gt;"","ماده نیازمند اصلاح",IF(COUNTIF('منو و فروش'!$A$5:$A$104,A15)=0,"کد غذا در منو نیست","")))))</f>
      </c>
    </row>
    <row r="16" ht="26" customHeight="1">
      <c r="A16" s="23"/>
      <c r="B16" s="23"/>
      <c r="C16" s="24"/>
      <c r="D16" s="10" t="str">
        <f>IF(OR(A16="",H16&lt;&gt;""),"",INDEX('مواد اولیه'!$D$5:$D$154,MATCH(B16,'مواد اولیه'!$A$5:$A$154,0)))</f>
      </c>
      <c r="E16" s="10" t="str">
        <f>IF(OR(A16="",H16&lt;&gt;""),"",INDEX('مواد اولیه'!$I$5:$I$154,MATCH(B16,'مواد اولیه'!$A$5:$A$154,0)))</f>
      </c>
      <c r="F16" s="10" t="str">
        <f>IF(OR(A16="",H16&lt;&gt;""),"",C16*E16)</f>
      </c>
      <c r="G16" s="10" t="str">
        <f>IF(OR(A16="",H16&lt;&gt;""),"",C16/INDEX('مواد اولیه'!$G$5:$G$154,MATCH(B16,'مواد اولیه'!$A$5:$A$154,0)))</f>
      </c>
      <c r="H16" s="4" t="str">
        <f>IF(AND(A16="",B16="",C16=""),"",IF(OR(A16="",B16="",C16&lt;=0),"ورودی ناقص",IF(COUNTIF('مواد اولیه'!$A$5:$A$154,B16)&lt;&gt;1,"کد ماده نامعتبر",IF(INDEX('مواد اولیه'!$J$5:$J$154,MATCH(B16,'مواد اولیه'!$A$5:$A$154,0))&lt;&gt;"","ماده نیازمند اصلاح",IF(COUNTIF('منو و فروش'!$A$5:$A$104,A16)=0,"کد غذا در منو نیست","")))))</f>
      </c>
    </row>
    <row r="17" ht="26" customHeight="1">
      <c r="A17" s="23"/>
      <c r="B17" s="23"/>
      <c r="C17" s="24"/>
      <c r="D17" s="10" t="str">
        <f>IF(OR(A17="",H17&lt;&gt;""),"",INDEX('مواد اولیه'!$D$5:$D$154,MATCH(B17,'مواد اولیه'!$A$5:$A$154,0)))</f>
      </c>
      <c r="E17" s="10" t="str">
        <f>IF(OR(A17="",H17&lt;&gt;""),"",INDEX('مواد اولیه'!$I$5:$I$154,MATCH(B17,'مواد اولیه'!$A$5:$A$154,0)))</f>
      </c>
      <c r="F17" s="10" t="str">
        <f>IF(OR(A17="",H17&lt;&gt;""),"",C17*E17)</f>
      </c>
      <c r="G17" s="10" t="str">
        <f>IF(OR(A17="",H17&lt;&gt;""),"",C17/INDEX('مواد اولیه'!$G$5:$G$154,MATCH(B17,'مواد اولیه'!$A$5:$A$154,0)))</f>
      </c>
      <c r="H17" s="4" t="str">
        <f>IF(AND(A17="",B17="",C17=""),"",IF(OR(A17="",B17="",C17&lt;=0),"ورودی ناقص",IF(COUNTIF('مواد اولیه'!$A$5:$A$154,B17)&lt;&gt;1,"کد ماده نامعتبر",IF(INDEX('مواد اولیه'!$J$5:$J$154,MATCH(B17,'مواد اولیه'!$A$5:$A$154,0))&lt;&gt;"","ماده نیازمند اصلاح",IF(COUNTIF('منو و فروش'!$A$5:$A$104,A17)=0,"کد غذا در منو نیست","")))))</f>
      </c>
    </row>
    <row r="18" ht="26" customHeight="1">
      <c r="A18" s="23"/>
      <c r="B18" s="23"/>
      <c r="C18" s="24"/>
      <c r="D18" s="10" t="str">
        <f>IF(OR(A18="",H18&lt;&gt;""),"",INDEX('مواد اولیه'!$D$5:$D$154,MATCH(B18,'مواد اولیه'!$A$5:$A$154,0)))</f>
      </c>
      <c r="E18" s="10" t="str">
        <f>IF(OR(A18="",H18&lt;&gt;""),"",INDEX('مواد اولیه'!$I$5:$I$154,MATCH(B18,'مواد اولیه'!$A$5:$A$154,0)))</f>
      </c>
      <c r="F18" s="10" t="str">
        <f>IF(OR(A18="",H18&lt;&gt;""),"",C18*E18)</f>
      </c>
      <c r="G18" s="10" t="str">
        <f>IF(OR(A18="",H18&lt;&gt;""),"",C18/INDEX('مواد اولیه'!$G$5:$G$154,MATCH(B18,'مواد اولیه'!$A$5:$A$154,0)))</f>
      </c>
      <c r="H18" s="4" t="str">
        <f>IF(AND(A18="",B18="",C18=""),"",IF(OR(A18="",B18="",C18&lt;=0),"ورودی ناقص",IF(COUNTIF('مواد اولیه'!$A$5:$A$154,B18)&lt;&gt;1,"کد ماده نامعتبر",IF(INDEX('مواد اولیه'!$J$5:$J$154,MATCH(B18,'مواد اولیه'!$A$5:$A$154,0))&lt;&gt;"","ماده نیازمند اصلاح",IF(COUNTIF('منو و فروش'!$A$5:$A$104,A18)=0,"کد غذا در منو نیست","")))))</f>
      </c>
    </row>
    <row r="19" ht="26" customHeight="1">
      <c r="A19" s="23"/>
      <c r="B19" s="23"/>
      <c r="C19" s="24"/>
      <c r="D19" s="10" t="str">
        <f>IF(OR(A19="",H19&lt;&gt;""),"",INDEX('مواد اولیه'!$D$5:$D$154,MATCH(B19,'مواد اولیه'!$A$5:$A$154,0)))</f>
      </c>
      <c r="E19" s="10" t="str">
        <f>IF(OR(A19="",H19&lt;&gt;""),"",INDEX('مواد اولیه'!$I$5:$I$154,MATCH(B19,'مواد اولیه'!$A$5:$A$154,0)))</f>
      </c>
      <c r="F19" s="10" t="str">
        <f>IF(OR(A19="",H19&lt;&gt;""),"",C19*E19)</f>
      </c>
      <c r="G19" s="10" t="str">
        <f>IF(OR(A19="",H19&lt;&gt;""),"",C19/INDEX('مواد اولیه'!$G$5:$G$154,MATCH(B19,'مواد اولیه'!$A$5:$A$154,0)))</f>
      </c>
      <c r="H19" s="4" t="str">
        <f>IF(AND(A19="",B19="",C19=""),"",IF(OR(A19="",B19="",C19&lt;=0),"ورودی ناقص",IF(COUNTIF('مواد اولیه'!$A$5:$A$154,B19)&lt;&gt;1,"کد ماده نامعتبر",IF(INDEX('مواد اولیه'!$J$5:$J$154,MATCH(B19,'مواد اولیه'!$A$5:$A$154,0))&lt;&gt;"","ماده نیازمند اصلاح",IF(COUNTIF('منو و فروش'!$A$5:$A$104,A19)=0,"کد غذا در منو نیست","")))))</f>
      </c>
    </row>
    <row r="20" ht="26" customHeight="1">
      <c r="A20" s="23"/>
      <c r="B20" s="23"/>
      <c r="C20" s="24"/>
      <c r="D20" s="10" t="str">
        <f>IF(OR(A20="",H20&lt;&gt;""),"",INDEX('مواد اولیه'!$D$5:$D$154,MATCH(B20,'مواد اولیه'!$A$5:$A$154,0)))</f>
      </c>
      <c r="E20" s="10" t="str">
        <f>IF(OR(A20="",H20&lt;&gt;""),"",INDEX('مواد اولیه'!$I$5:$I$154,MATCH(B20,'مواد اولیه'!$A$5:$A$154,0)))</f>
      </c>
      <c r="F20" s="10" t="str">
        <f>IF(OR(A20="",H20&lt;&gt;""),"",C20*E20)</f>
      </c>
      <c r="G20" s="10" t="str">
        <f>IF(OR(A20="",H20&lt;&gt;""),"",C20/INDEX('مواد اولیه'!$G$5:$G$154,MATCH(B20,'مواد اولیه'!$A$5:$A$154,0)))</f>
      </c>
      <c r="H20" s="4" t="str">
        <f>IF(AND(A20="",B20="",C20=""),"",IF(OR(A20="",B20="",C20&lt;=0),"ورودی ناقص",IF(COUNTIF('مواد اولیه'!$A$5:$A$154,B20)&lt;&gt;1,"کد ماده نامعتبر",IF(INDEX('مواد اولیه'!$J$5:$J$154,MATCH(B20,'مواد اولیه'!$A$5:$A$154,0))&lt;&gt;"","ماده نیازمند اصلاح",IF(COUNTIF('منو و فروش'!$A$5:$A$104,A20)=0,"کد غذا در منو نیست","")))))</f>
      </c>
    </row>
    <row r="21" ht="26" customHeight="1">
      <c r="A21" s="23"/>
      <c r="B21" s="23"/>
      <c r="C21" s="24"/>
      <c r="D21" s="10" t="str">
        <f>IF(OR(A21="",H21&lt;&gt;""),"",INDEX('مواد اولیه'!$D$5:$D$154,MATCH(B21,'مواد اولیه'!$A$5:$A$154,0)))</f>
      </c>
      <c r="E21" s="10" t="str">
        <f>IF(OR(A21="",H21&lt;&gt;""),"",INDEX('مواد اولیه'!$I$5:$I$154,MATCH(B21,'مواد اولیه'!$A$5:$A$154,0)))</f>
      </c>
      <c r="F21" s="10" t="str">
        <f>IF(OR(A21="",H21&lt;&gt;""),"",C21*E21)</f>
      </c>
      <c r="G21" s="10" t="str">
        <f>IF(OR(A21="",H21&lt;&gt;""),"",C21/INDEX('مواد اولیه'!$G$5:$G$154,MATCH(B21,'مواد اولیه'!$A$5:$A$154,0)))</f>
      </c>
      <c r="H21" s="4" t="str">
        <f>IF(AND(A21="",B21="",C21=""),"",IF(OR(A21="",B21="",C21&lt;=0),"ورودی ناقص",IF(COUNTIF('مواد اولیه'!$A$5:$A$154,B21)&lt;&gt;1,"کد ماده نامعتبر",IF(INDEX('مواد اولیه'!$J$5:$J$154,MATCH(B21,'مواد اولیه'!$A$5:$A$154,0))&lt;&gt;"","ماده نیازمند اصلاح",IF(COUNTIF('منو و فروش'!$A$5:$A$104,A21)=0,"کد غذا در منو نیست","")))))</f>
      </c>
    </row>
    <row r="22" ht="26" customHeight="1">
      <c r="A22" s="23"/>
      <c r="B22" s="23"/>
      <c r="C22" s="24"/>
      <c r="D22" s="10" t="str">
        <f>IF(OR(A22="",H22&lt;&gt;""),"",INDEX('مواد اولیه'!$D$5:$D$154,MATCH(B22,'مواد اولیه'!$A$5:$A$154,0)))</f>
      </c>
      <c r="E22" s="10" t="str">
        <f>IF(OR(A22="",H22&lt;&gt;""),"",INDEX('مواد اولیه'!$I$5:$I$154,MATCH(B22,'مواد اولیه'!$A$5:$A$154,0)))</f>
      </c>
      <c r="F22" s="10" t="str">
        <f>IF(OR(A22="",H22&lt;&gt;""),"",C22*E22)</f>
      </c>
      <c r="G22" s="10" t="str">
        <f>IF(OR(A22="",H22&lt;&gt;""),"",C22/INDEX('مواد اولیه'!$G$5:$G$154,MATCH(B22,'مواد اولیه'!$A$5:$A$154,0)))</f>
      </c>
      <c r="H22" s="4" t="str">
        <f>IF(AND(A22="",B22="",C22=""),"",IF(OR(A22="",B22="",C22&lt;=0),"ورودی ناقص",IF(COUNTIF('مواد اولیه'!$A$5:$A$154,B22)&lt;&gt;1,"کد ماده نامعتبر",IF(INDEX('مواد اولیه'!$J$5:$J$154,MATCH(B22,'مواد اولیه'!$A$5:$A$154,0))&lt;&gt;"","ماده نیازمند اصلاح",IF(COUNTIF('منو و فروش'!$A$5:$A$104,A22)=0,"کد غذا در منو نیست","")))))</f>
      </c>
    </row>
    <row r="23" ht="26" customHeight="1">
      <c r="A23" s="23"/>
      <c r="B23" s="23"/>
      <c r="C23" s="24"/>
      <c r="D23" s="10" t="str">
        <f>IF(OR(A23="",H23&lt;&gt;""),"",INDEX('مواد اولیه'!$D$5:$D$154,MATCH(B23,'مواد اولیه'!$A$5:$A$154,0)))</f>
      </c>
      <c r="E23" s="10" t="str">
        <f>IF(OR(A23="",H23&lt;&gt;""),"",INDEX('مواد اولیه'!$I$5:$I$154,MATCH(B23,'مواد اولیه'!$A$5:$A$154,0)))</f>
      </c>
      <c r="F23" s="10" t="str">
        <f>IF(OR(A23="",H23&lt;&gt;""),"",C23*E23)</f>
      </c>
      <c r="G23" s="10" t="str">
        <f>IF(OR(A23="",H23&lt;&gt;""),"",C23/INDEX('مواد اولیه'!$G$5:$G$154,MATCH(B23,'مواد اولیه'!$A$5:$A$154,0)))</f>
      </c>
      <c r="H23" s="4" t="str">
        <f>IF(AND(A23="",B23="",C23=""),"",IF(OR(A23="",B23="",C23&lt;=0),"ورودی ناقص",IF(COUNTIF('مواد اولیه'!$A$5:$A$154,B23)&lt;&gt;1,"کد ماده نامعتبر",IF(INDEX('مواد اولیه'!$J$5:$J$154,MATCH(B23,'مواد اولیه'!$A$5:$A$154,0))&lt;&gt;"","ماده نیازمند اصلاح",IF(COUNTIF('منو و فروش'!$A$5:$A$104,A23)=0,"کد غذا در منو نیست","")))))</f>
      </c>
    </row>
    <row r="24" ht="26" customHeight="1">
      <c r="A24" s="23"/>
      <c r="B24" s="23"/>
      <c r="C24" s="24"/>
      <c r="D24" s="10" t="str">
        <f>IF(OR(A24="",H24&lt;&gt;""),"",INDEX('مواد اولیه'!$D$5:$D$154,MATCH(B24,'مواد اولیه'!$A$5:$A$154,0)))</f>
      </c>
      <c r="E24" s="10" t="str">
        <f>IF(OR(A24="",H24&lt;&gt;""),"",INDEX('مواد اولیه'!$I$5:$I$154,MATCH(B24,'مواد اولیه'!$A$5:$A$154,0)))</f>
      </c>
      <c r="F24" s="10" t="str">
        <f>IF(OR(A24="",H24&lt;&gt;""),"",C24*E24)</f>
      </c>
      <c r="G24" s="10" t="str">
        <f>IF(OR(A24="",H24&lt;&gt;""),"",C24/INDEX('مواد اولیه'!$G$5:$G$154,MATCH(B24,'مواد اولیه'!$A$5:$A$154,0)))</f>
      </c>
      <c r="H24" s="4" t="str">
        <f>IF(AND(A24="",B24="",C24=""),"",IF(OR(A24="",B24="",C24&lt;=0),"ورودی ناقص",IF(COUNTIF('مواد اولیه'!$A$5:$A$154,B24)&lt;&gt;1,"کد ماده نامعتبر",IF(INDEX('مواد اولیه'!$J$5:$J$154,MATCH(B24,'مواد اولیه'!$A$5:$A$154,0))&lt;&gt;"","ماده نیازمند اصلاح",IF(COUNTIF('منو و فروش'!$A$5:$A$104,A24)=0,"کد غذا در منو نیست","")))))</f>
      </c>
    </row>
    <row r="25" ht="26" customHeight="1">
      <c r="A25" s="23"/>
      <c r="B25" s="23"/>
      <c r="C25" s="24"/>
      <c r="D25" s="10" t="str">
        <f>IF(OR(A25="",H25&lt;&gt;""),"",INDEX('مواد اولیه'!$D$5:$D$154,MATCH(B25,'مواد اولیه'!$A$5:$A$154,0)))</f>
      </c>
      <c r="E25" s="10" t="str">
        <f>IF(OR(A25="",H25&lt;&gt;""),"",INDEX('مواد اولیه'!$I$5:$I$154,MATCH(B25,'مواد اولیه'!$A$5:$A$154,0)))</f>
      </c>
      <c r="F25" s="10" t="str">
        <f>IF(OR(A25="",H25&lt;&gt;""),"",C25*E25)</f>
      </c>
      <c r="G25" s="10" t="str">
        <f>IF(OR(A25="",H25&lt;&gt;""),"",C25/INDEX('مواد اولیه'!$G$5:$G$154,MATCH(B25,'مواد اولیه'!$A$5:$A$154,0)))</f>
      </c>
      <c r="H25" s="4" t="str">
        <f>IF(AND(A25="",B25="",C25=""),"",IF(OR(A25="",B25="",C25&lt;=0),"ورودی ناقص",IF(COUNTIF('مواد اولیه'!$A$5:$A$154,B25)&lt;&gt;1,"کد ماده نامعتبر",IF(INDEX('مواد اولیه'!$J$5:$J$154,MATCH(B25,'مواد اولیه'!$A$5:$A$154,0))&lt;&gt;"","ماده نیازمند اصلاح",IF(COUNTIF('منو و فروش'!$A$5:$A$104,A25)=0,"کد غذا در منو نیست","")))))</f>
      </c>
    </row>
    <row r="26" ht="26" customHeight="1">
      <c r="A26" s="23"/>
      <c r="B26" s="23"/>
      <c r="C26" s="24"/>
      <c r="D26" s="10" t="str">
        <f>IF(OR(A26="",H26&lt;&gt;""),"",INDEX('مواد اولیه'!$D$5:$D$154,MATCH(B26,'مواد اولیه'!$A$5:$A$154,0)))</f>
      </c>
      <c r="E26" s="10" t="str">
        <f>IF(OR(A26="",H26&lt;&gt;""),"",INDEX('مواد اولیه'!$I$5:$I$154,MATCH(B26,'مواد اولیه'!$A$5:$A$154,0)))</f>
      </c>
      <c r="F26" s="10" t="str">
        <f>IF(OR(A26="",H26&lt;&gt;""),"",C26*E26)</f>
      </c>
      <c r="G26" s="10" t="str">
        <f>IF(OR(A26="",H26&lt;&gt;""),"",C26/INDEX('مواد اولیه'!$G$5:$G$154,MATCH(B26,'مواد اولیه'!$A$5:$A$154,0)))</f>
      </c>
      <c r="H26" s="4" t="str">
        <f>IF(AND(A26="",B26="",C26=""),"",IF(OR(A26="",B26="",C26&lt;=0),"ورودی ناقص",IF(COUNTIF('مواد اولیه'!$A$5:$A$154,B26)&lt;&gt;1,"کد ماده نامعتبر",IF(INDEX('مواد اولیه'!$J$5:$J$154,MATCH(B26,'مواد اولیه'!$A$5:$A$154,0))&lt;&gt;"","ماده نیازمند اصلاح",IF(COUNTIF('منو و فروش'!$A$5:$A$104,A26)=0,"کد غذا در منو نیست","")))))</f>
      </c>
    </row>
    <row r="27" ht="26" customHeight="1">
      <c r="A27" s="23"/>
      <c r="B27" s="23"/>
      <c r="C27" s="24"/>
      <c r="D27" s="10" t="str">
        <f>IF(OR(A27="",H27&lt;&gt;""),"",INDEX('مواد اولیه'!$D$5:$D$154,MATCH(B27,'مواد اولیه'!$A$5:$A$154,0)))</f>
      </c>
      <c r="E27" s="10" t="str">
        <f>IF(OR(A27="",H27&lt;&gt;""),"",INDEX('مواد اولیه'!$I$5:$I$154,MATCH(B27,'مواد اولیه'!$A$5:$A$154,0)))</f>
      </c>
      <c r="F27" s="10" t="str">
        <f>IF(OR(A27="",H27&lt;&gt;""),"",C27*E27)</f>
      </c>
      <c r="G27" s="10" t="str">
        <f>IF(OR(A27="",H27&lt;&gt;""),"",C27/INDEX('مواد اولیه'!$G$5:$G$154,MATCH(B27,'مواد اولیه'!$A$5:$A$154,0)))</f>
      </c>
      <c r="H27" s="4" t="str">
        <f>IF(AND(A27="",B27="",C27=""),"",IF(OR(A27="",B27="",C27&lt;=0),"ورودی ناقص",IF(COUNTIF('مواد اولیه'!$A$5:$A$154,B27)&lt;&gt;1,"کد ماده نامعتبر",IF(INDEX('مواد اولیه'!$J$5:$J$154,MATCH(B27,'مواد اولیه'!$A$5:$A$154,0))&lt;&gt;"","ماده نیازمند اصلاح",IF(COUNTIF('منو و فروش'!$A$5:$A$104,A27)=0,"کد غذا در منو نیست","")))))</f>
      </c>
    </row>
    <row r="28" ht="26" customHeight="1">
      <c r="A28" s="23"/>
      <c r="B28" s="23"/>
      <c r="C28" s="24"/>
      <c r="D28" s="10" t="str">
        <f>IF(OR(A28="",H28&lt;&gt;""),"",INDEX('مواد اولیه'!$D$5:$D$154,MATCH(B28,'مواد اولیه'!$A$5:$A$154,0)))</f>
      </c>
      <c r="E28" s="10" t="str">
        <f>IF(OR(A28="",H28&lt;&gt;""),"",INDEX('مواد اولیه'!$I$5:$I$154,MATCH(B28,'مواد اولیه'!$A$5:$A$154,0)))</f>
      </c>
      <c r="F28" s="10" t="str">
        <f>IF(OR(A28="",H28&lt;&gt;""),"",C28*E28)</f>
      </c>
      <c r="G28" s="10" t="str">
        <f>IF(OR(A28="",H28&lt;&gt;""),"",C28/INDEX('مواد اولیه'!$G$5:$G$154,MATCH(B28,'مواد اولیه'!$A$5:$A$154,0)))</f>
      </c>
      <c r="H28" s="4" t="str">
        <f>IF(AND(A28="",B28="",C28=""),"",IF(OR(A28="",B28="",C28&lt;=0),"ورودی ناقص",IF(COUNTIF('مواد اولیه'!$A$5:$A$154,B28)&lt;&gt;1,"کد ماده نامعتبر",IF(INDEX('مواد اولیه'!$J$5:$J$154,MATCH(B28,'مواد اولیه'!$A$5:$A$154,0))&lt;&gt;"","ماده نیازمند اصلاح",IF(COUNTIF('منو و فروش'!$A$5:$A$104,A28)=0,"کد غذا در منو نیست","")))))</f>
      </c>
    </row>
    <row r="29" ht="26" customHeight="1">
      <c r="A29" s="23"/>
      <c r="B29" s="23"/>
      <c r="C29" s="24"/>
      <c r="D29" s="10" t="str">
        <f>IF(OR(A29="",H29&lt;&gt;""),"",INDEX('مواد اولیه'!$D$5:$D$154,MATCH(B29,'مواد اولیه'!$A$5:$A$154,0)))</f>
      </c>
      <c r="E29" s="10" t="str">
        <f>IF(OR(A29="",H29&lt;&gt;""),"",INDEX('مواد اولیه'!$I$5:$I$154,MATCH(B29,'مواد اولیه'!$A$5:$A$154,0)))</f>
      </c>
      <c r="F29" s="10" t="str">
        <f>IF(OR(A29="",H29&lt;&gt;""),"",C29*E29)</f>
      </c>
      <c r="G29" s="10" t="str">
        <f>IF(OR(A29="",H29&lt;&gt;""),"",C29/INDEX('مواد اولیه'!$G$5:$G$154,MATCH(B29,'مواد اولیه'!$A$5:$A$154,0)))</f>
      </c>
      <c r="H29" s="4" t="str">
        <f>IF(AND(A29="",B29="",C29=""),"",IF(OR(A29="",B29="",C29&lt;=0),"ورودی ناقص",IF(COUNTIF('مواد اولیه'!$A$5:$A$154,B29)&lt;&gt;1,"کد ماده نامعتبر",IF(INDEX('مواد اولیه'!$J$5:$J$154,MATCH(B29,'مواد اولیه'!$A$5:$A$154,0))&lt;&gt;"","ماده نیازمند اصلاح",IF(COUNTIF('منو و فروش'!$A$5:$A$104,A29)=0,"کد غذا در منو نیست","")))))</f>
      </c>
    </row>
    <row r="30" ht="26" customHeight="1">
      <c r="A30" s="23"/>
      <c r="B30" s="23"/>
      <c r="C30" s="24"/>
      <c r="D30" s="10" t="str">
        <f>IF(OR(A30="",H30&lt;&gt;""),"",INDEX('مواد اولیه'!$D$5:$D$154,MATCH(B30,'مواد اولیه'!$A$5:$A$154,0)))</f>
      </c>
      <c r="E30" s="10" t="str">
        <f>IF(OR(A30="",H30&lt;&gt;""),"",INDEX('مواد اولیه'!$I$5:$I$154,MATCH(B30,'مواد اولیه'!$A$5:$A$154,0)))</f>
      </c>
      <c r="F30" s="10" t="str">
        <f>IF(OR(A30="",H30&lt;&gt;""),"",C30*E30)</f>
      </c>
      <c r="G30" s="10" t="str">
        <f>IF(OR(A30="",H30&lt;&gt;""),"",C30/INDEX('مواد اولیه'!$G$5:$G$154,MATCH(B30,'مواد اولیه'!$A$5:$A$154,0)))</f>
      </c>
      <c r="H30" s="4" t="str">
        <f>IF(AND(A30="",B30="",C30=""),"",IF(OR(A30="",B30="",C30&lt;=0),"ورودی ناقص",IF(COUNTIF('مواد اولیه'!$A$5:$A$154,B30)&lt;&gt;1,"کد ماده نامعتبر",IF(INDEX('مواد اولیه'!$J$5:$J$154,MATCH(B30,'مواد اولیه'!$A$5:$A$154,0))&lt;&gt;"","ماده نیازمند اصلاح",IF(COUNTIF('منو و فروش'!$A$5:$A$104,A30)=0,"کد غذا در منو نیست","")))))</f>
      </c>
    </row>
    <row r="31" ht="26" customHeight="1">
      <c r="A31" s="23"/>
      <c r="B31" s="23"/>
      <c r="C31" s="24"/>
      <c r="D31" s="10" t="str">
        <f>IF(OR(A31="",H31&lt;&gt;""),"",INDEX('مواد اولیه'!$D$5:$D$154,MATCH(B31,'مواد اولیه'!$A$5:$A$154,0)))</f>
      </c>
      <c r="E31" s="10" t="str">
        <f>IF(OR(A31="",H31&lt;&gt;""),"",INDEX('مواد اولیه'!$I$5:$I$154,MATCH(B31,'مواد اولیه'!$A$5:$A$154,0)))</f>
      </c>
      <c r="F31" s="10" t="str">
        <f>IF(OR(A31="",H31&lt;&gt;""),"",C31*E31)</f>
      </c>
      <c r="G31" s="10" t="str">
        <f>IF(OR(A31="",H31&lt;&gt;""),"",C31/INDEX('مواد اولیه'!$G$5:$G$154,MATCH(B31,'مواد اولیه'!$A$5:$A$154,0)))</f>
      </c>
      <c r="H31" s="4" t="str">
        <f>IF(AND(A31="",B31="",C31=""),"",IF(OR(A31="",B31="",C31&lt;=0),"ورودی ناقص",IF(COUNTIF('مواد اولیه'!$A$5:$A$154,B31)&lt;&gt;1,"کد ماده نامعتبر",IF(INDEX('مواد اولیه'!$J$5:$J$154,MATCH(B31,'مواد اولیه'!$A$5:$A$154,0))&lt;&gt;"","ماده نیازمند اصلاح",IF(COUNTIF('منو و فروش'!$A$5:$A$104,A31)=0,"کد غذا در منو نیست","")))))</f>
      </c>
    </row>
    <row r="32" ht="26" customHeight="1">
      <c r="A32" s="23"/>
      <c r="B32" s="23"/>
      <c r="C32" s="24"/>
      <c r="D32" s="10" t="str">
        <f>IF(OR(A32="",H32&lt;&gt;""),"",INDEX('مواد اولیه'!$D$5:$D$154,MATCH(B32,'مواد اولیه'!$A$5:$A$154,0)))</f>
      </c>
      <c r="E32" s="10" t="str">
        <f>IF(OR(A32="",H32&lt;&gt;""),"",INDEX('مواد اولیه'!$I$5:$I$154,MATCH(B32,'مواد اولیه'!$A$5:$A$154,0)))</f>
      </c>
      <c r="F32" s="10" t="str">
        <f>IF(OR(A32="",H32&lt;&gt;""),"",C32*E32)</f>
      </c>
      <c r="G32" s="10" t="str">
        <f>IF(OR(A32="",H32&lt;&gt;""),"",C32/INDEX('مواد اولیه'!$G$5:$G$154,MATCH(B32,'مواد اولیه'!$A$5:$A$154,0)))</f>
      </c>
      <c r="H32" s="4" t="str">
        <f>IF(AND(A32="",B32="",C32=""),"",IF(OR(A32="",B32="",C32&lt;=0),"ورودی ناقص",IF(COUNTIF('مواد اولیه'!$A$5:$A$154,B32)&lt;&gt;1,"کد ماده نامعتبر",IF(INDEX('مواد اولیه'!$J$5:$J$154,MATCH(B32,'مواد اولیه'!$A$5:$A$154,0))&lt;&gt;"","ماده نیازمند اصلاح",IF(COUNTIF('منو و فروش'!$A$5:$A$104,A32)=0,"کد غذا در منو نیست","")))))</f>
      </c>
    </row>
    <row r="33" ht="26" customHeight="1">
      <c r="A33" s="23"/>
      <c r="B33" s="23"/>
      <c r="C33" s="24"/>
      <c r="D33" s="10" t="str">
        <f>IF(OR(A33="",H33&lt;&gt;""),"",INDEX('مواد اولیه'!$D$5:$D$154,MATCH(B33,'مواد اولیه'!$A$5:$A$154,0)))</f>
      </c>
      <c r="E33" s="10" t="str">
        <f>IF(OR(A33="",H33&lt;&gt;""),"",INDEX('مواد اولیه'!$I$5:$I$154,MATCH(B33,'مواد اولیه'!$A$5:$A$154,0)))</f>
      </c>
      <c r="F33" s="10" t="str">
        <f>IF(OR(A33="",H33&lt;&gt;""),"",C33*E33)</f>
      </c>
      <c r="G33" s="10" t="str">
        <f>IF(OR(A33="",H33&lt;&gt;""),"",C33/INDEX('مواد اولیه'!$G$5:$G$154,MATCH(B33,'مواد اولیه'!$A$5:$A$154,0)))</f>
      </c>
      <c r="H33" s="4" t="str">
        <f>IF(AND(A33="",B33="",C33=""),"",IF(OR(A33="",B33="",C33&lt;=0),"ورودی ناقص",IF(COUNTIF('مواد اولیه'!$A$5:$A$154,B33)&lt;&gt;1,"کد ماده نامعتبر",IF(INDEX('مواد اولیه'!$J$5:$J$154,MATCH(B33,'مواد اولیه'!$A$5:$A$154,0))&lt;&gt;"","ماده نیازمند اصلاح",IF(COUNTIF('منو و فروش'!$A$5:$A$104,A33)=0,"کد غذا در منو نیست","")))))</f>
      </c>
    </row>
    <row r="34" ht="26" customHeight="1">
      <c r="A34" s="23"/>
      <c r="B34" s="23"/>
      <c r="C34" s="24"/>
      <c r="D34" s="10" t="str">
        <f>IF(OR(A34="",H34&lt;&gt;""),"",INDEX('مواد اولیه'!$D$5:$D$154,MATCH(B34,'مواد اولیه'!$A$5:$A$154,0)))</f>
      </c>
      <c r="E34" s="10" t="str">
        <f>IF(OR(A34="",H34&lt;&gt;""),"",INDEX('مواد اولیه'!$I$5:$I$154,MATCH(B34,'مواد اولیه'!$A$5:$A$154,0)))</f>
      </c>
      <c r="F34" s="10" t="str">
        <f>IF(OR(A34="",H34&lt;&gt;""),"",C34*E34)</f>
      </c>
      <c r="G34" s="10" t="str">
        <f>IF(OR(A34="",H34&lt;&gt;""),"",C34/INDEX('مواد اولیه'!$G$5:$G$154,MATCH(B34,'مواد اولیه'!$A$5:$A$154,0)))</f>
      </c>
      <c r="H34" s="4" t="str">
        <f>IF(AND(A34="",B34="",C34=""),"",IF(OR(A34="",B34="",C34&lt;=0),"ورودی ناقص",IF(COUNTIF('مواد اولیه'!$A$5:$A$154,B34)&lt;&gt;1,"کد ماده نامعتبر",IF(INDEX('مواد اولیه'!$J$5:$J$154,MATCH(B34,'مواد اولیه'!$A$5:$A$154,0))&lt;&gt;"","ماده نیازمند اصلاح",IF(COUNTIF('منو و فروش'!$A$5:$A$104,A34)=0,"کد غذا در منو نیست","")))))</f>
      </c>
    </row>
    <row r="35" ht="26" customHeight="1">
      <c r="A35" s="23"/>
      <c r="B35" s="23"/>
      <c r="C35" s="24"/>
      <c r="D35" s="10" t="str">
        <f>IF(OR(A35="",H35&lt;&gt;""),"",INDEX('مواد اولیه'!$D$5:$D$154,MATCH(B35,'مواد اولیه'!$A$5:$A$154,0)))</f>
      </c>
      <c r="E35" s="10" t="str">
        <f>IF(OR(A35="",H35&lt;&gt;""),"",INDEX('مواد اولیه'!$I$5:$I$154,MATCH(B35,'مواد اولیه'!$A$5:$A$154,0)))</f>
      </c>
      <c r="F35" s="10" t="str">
        <f>IF(OR(A35="",H35&lt;&gt;""),"",C35*E35)</f>
      </c>
      <c r="G35" s="10" t="str">
        <f>IF(OR(A35="",H35&lt;&gt;""),"",C35/INDEX('مواد اولیه'!$G$5:$G$154,MATCH(B35,'مواد اولیه'!$A$5:$A$154,0)))</f>
      </c>
      <c r="H35" s="4" t="str">
        <f>IF(AND(A35="",B35="",C35=""),"",IF(OR(A35="",B35="",C35&lt;=0),"ورودی ناقص",IF(COUNTIF('مواد اولیه'!$A$5:$A$154,B35)&lt;&gt;1,"کد ماده نامعتبر",IF(INDEX('مواد اولیه'!$J$5:$J$154,MATCH(B35,'مواد اولیه'!$A$5:$A$154,0))&lt;&gt;"","ماده نیازمند اصلاح",IF(COUNTIF('منو و فروش'!$A$5:$A$104,A35)=0,"کد غذا در منو نیست","")))))</f>
      </c>
    </row>
    <row r="36" ht="26" customHeight="1">
      <c r="A36" s="23"/>
      <c r="B36" s="23"/>
      <c r="C36" s="24"/>
      <c r="D36" s="10" t="str">
        <f>IF(OR(A36="",H36&lt;&gt;""),"",INDEX('مواد اولیه'!$D$5:$D$154,MATCH(B36,'مواد اولیه'!$A$5:$A$154,0)))</f>
      </c>
      <c r="E36" s="10" t="str">
        <f>IF(OR(A36="",H36&lt;&gt;""),"",INDEX('مواد اولیه'!$I$5:$I$154,MATCH(B36,'مواد اولیه'!$A$5:$A$154,0)))</f>
      </c>
      <c r="F36" s="10" t="str">
        <f>IF(OR(A36="",H36&lt;&gt;""),"",C36*E36)</f>
      </c>
      <c r="G36" s="10" t="str">
        <f>IF(OR(A36="",H36&lt;&gt;""),"",C36/INDEX('مواد اولیه'!$G$5:$G$154,MATCH(B36,'مواد اولیه'!$A$5:$A$154,0)))</f>
      </c>
      <c r="H36" s="4" t="str">
        <f>IF(AND(A36="",B36="",C36=""),"",IF(OR(A36="",B36="",C36&lt;=0),"ورودی ناقص",IF(COUNTIF('مواد اولیه'!$A$5:$A$154,B36)&lt;&gt;1,"کد ماده نامعتبر",IF(INDEX('مواد اولیه'!$J$5:$J$154,MATCH(B36,'مواد اولیه'!$A$5:$A$154,0))&lt;&gt;"","ماده نیازمند اصلاح",IF(COUNTIF('منو و فروش'!$A$5:$A$104,A36)=0,"کد غذا در منو نیست","")))))</f>
      </c>
    </row>
    <row r="37" ht="26" customHeight="1">
      <c r="A37" s="23"/>
      <c r="B37" s="23"/>
      <c r="C37" s="24"/>
      <c r="D37" s="10" t="str">
        <f>IF(OR(A37="",H37&lt;&gt;""),"",INDEX('مواد اولیه'!$D$5:$D$154,MATCH(B37,'مواد اولیه'!$A$5:$A$154,0)))</f>
      </c>
      <c r="E37" s="10" t="str">
        <f>IF(OR(A37="",H37&lt;&gt;""),"",INDEX('مواد اولیه'!$I$5:$I$154,MATCH(B37,'مواد اولیه'!$A$5:$A$154,0)))</f>
      </c>
      <c r="F37" s="10" t="str">
        <f>IF(OR(A37="",H37&lt;&gt;""),"",C37*E37)</f>
      </c>
      <c r="G37" s="10" t="str">
        <f>IF(OR(A37="",H37&lt;&gt;""),"",C37/INDEX('مواد اولیه'!$G$5:$G$154,MATCH(B37,'مواد اولیه'!$A$5:$A$154,0)))</f>
      </c>
      <c r="H37" s="4" t="str">
        <f>IF(AND(A37="",B37="",C37=""),"",IF(OR(A37="",B37="",C37&lt;=0),"ورودی ناقص",IF(COUNTIF('مواد اولیه'!$A$5:$A$154,B37)&lt;&gt;1,"کد ماده نامعتبر",IF(INDEX('مواد اولیه'!$J$5:$J$154,MATCH(B37,'مواد اولیه'!$A$5:$A$154,0))&lt;&gt;"","ماده نیازمند اصلاح",IF(COUNTIF('منو و فروش'!$A$5:$A$104,A37)=0,"کد غذا در منو نیست","")))))</f>
      </c>
    </row>
    <row r="38" ht="26" customHeight="1">
      <c r="A38" s="23"/>
      <c r="B38" s="23"/>
      <c r="C38" s="24"/>
      <c r="D38" s="10" t="str">
        <f>IF(OR(A38="",H38&lt;&gt;""),"",INDEX('مواد اولیه'!$D$5:$D$154,MATCH(B38,'مواد اولیه'!$A$5:$A$154,0)))</f>
      </c>
      <c r="E38" s="10" t="str">
        <f>IF(OR(A38="",H38&lt;&gt;""),"",INDEX('مواد اولیه'!$I$5:$I$154,MATCH(B38,'مواد اولیه'!$A$5:$A$154,0)))</f>
      </c>
      <c r="F38" s="10" t="str">
        <f>IF(OR(A38="",H38&lt;&gt;""),"",C38*E38)</f>
      </c>
      <c r="G38" s="10" t="str">
        <f>IF(OR(A38="",H38&lt;&gt;""),"",C38/INDEX('مواد اولیه'!$G$5:$G$154,MATCH(B38,'مواد اولیه'!$A$5:$A$154,0)))</f>
      </c>
      <c r="H38" s="4" t="str">
        <f>IF(AND(A38="",B38="",C38=""),"",IF(OR(A38="",B38="",C38&lt;=0),"ورودی ناقص",IF(COUNTIF('مواد اولیه'!$A$5:$A$154,B38)&lt;&gt;1,"کد ماده نامعتبر",IF(INDEX('مواد اولیه'!$J$5:$J$154,MATCH(B38,'مواد اولیه'!$A$5:$A$154,0))&lt;&gt;"","ماده نیازمند اصلاح",IF(COUNTIF('منو و فروش'!$A$5:$A$104,A38)=0,"کد غذا در منو نیست","")))))</f>
      </c>
    </row>
    <row r="39" ht="26" customHeight="1">
      <c r="A39" s="23"/>
      <c r="B39" s="23"/>
      <c r="C39" s="24"/>
      <c r="D39" s="10" t="str">
        <f>IF(OR(A39="",H39&lt;&gt;""),"",INDEX('مواد اولیه'!$D$5:$D$154,MATCH(B39,'مواد اولیه'!$A$5:$A$154,0)))</f>
      </c>
      <c r="E39" s="10" t="str">
        <f>IF(OR(A39="",H39&lt;&gt;""),"",INDEX('مواد اولیه'!$I$5:$I$154,MATCH(B39,'مواد اولیه'!$A$5:$A$154,0)))</f>
      </c>
      <c r="F39" s="10" t="str">
        <f>IF(OR(A39="",H39&lt;&gt;""),"",C39*E39)</f>
      </c>
      <c r="G39" s="10" t="str">
        <f>IF(OR(A39="",H39&lt;&gt;""),"",C39/INDEX('مواد اولیه'!$G$5:$G$154,MATCH(B39,'مواد اولیه'!$A$5:$A$154,0)))</f>
      </c>
      <c r="H39" s="4" t="str">
        <f>IF(AND(A39="",B39="",C39=""),"",IF(OR(A39="",B39="",C39&lt;=0),"ورودی ناقص",IF(COUNTIF('مواد اولیه'!$A$5:$A$154,B39)&lt;&gt;1,"کد ماده نامعتبر",IF(INDEX('مواد اولیه'!$J$5:$J$154,MATCH(B39,'مواد اولیه'!$A$5:$A$154,0))&lt;&gt;"","ماده نیازمند اصلاح",IF(COUNTIF('منو و فروش'!$A$5:$A$104,A39)=0,"کد غذا در منو نیست","")))))</f>
      </c>
    </row>
    <row r="40" ht="26" customHeight="1">
      <c r="A40" s="23"/>
      <c r="B40" s="23"/>
      <c r="C40" s="24"/>
      <c r="D40" s="10" t="str">
        <f>IF(OR(A40="",H40&lt;&gt;""),"",INDEX('مواد اولیه'!$D$5:$D$154,MATCH(B40,'مواد اولیه'!$A$5:$A$154,0)))</f>
      </c>
      <c r="E40" s="10" t="str">
        <f>IF(OR(A40="",H40&lt;&gt;""),"",INDEX('مواد اولیه'!$I$5:$I$154,MATCH(B40,'مواد اولیه'!$A$5:$A$154,0)))</f>
      </c>
      <c r="F40" s="10" t="str">
        <f>IF(OR(A40="",H40&lt;&gt;""),"",C40*E40)</f>
      </c>
      <c r="G40" s="10" t="str">
        <f>IF(OR(A40="",H40&lt;&gt;""),"",C40/INDEX('مواد اولیه'!$G$5:$G$154,MATCH(B40,'مواد اولیه'!$A$5:$A$154,0)))</f>
      </c>
      <c r="H40" s="4" t="str">
        <f>IF(AND(A40="",B40="",C40=""),"",IF(OR(A40="",B40="",C40&lt;=0),"ورودی ناقص",IF(COUNTIF('مواد اولیه'!$A$5:$A$154,B40)&lt;&gt;1,"کد ماده نامعتبر",IF(INDEX('مواد اولیه'!$J$5:$J$154,MATCH(B40,'مواد اولیه'!$A$5:$A$154,0))&lt;&gt;"","ماده نیازمند اصلاح",IF(COUNTIF('منو و فروش'!$A$5:$A$104,A40)=0,"کد غذا در منو نیست","")))))</f>
      </c>
    </row>
    <row r="41" ht="26" customHeight="1">
      <c r="A41" s="23"/>
      <c r="B41" s="23"/>
      <c r="C41" s="24"/>
      <c r="D41" s="10" t="str">
        <f>IF(OR(A41="",H41&lt;&gt;""),"",INDEX('مواد اولیه'!$D$5:$D$154,MATCH(B41,'مواد اولیه'!$A$5:$A$154,0)))</f>
      </c>
      <c r="E41" s="10" t="str">
        <f>IF(OR(A41="",H41&lt;&gt;""),"",INDEX('مواد اولیه'!$I$5:$I$154,MATCH(B41,'مواد اولیه'!$A$5:$A$154,0)))</f>
      </c>
      <c r="F41" s="10" t="str">
        <f>IF(OR(A41="",H41&lt;&gt;""),"",C41*E41)</f>
      </c>
      <c r="G41" s="10" t="str">
        <f>IF(OR(A41="",H41&lt;&gt;""),"",C41/INDEX('مواد اولیه'!$G$5:$G$154,MATCH(B41,'مواد اولیه'!$A$5:$A$154,0)))</f>
      </c>
      <c r="H41" s="4" t="str">
        <f>IF(AND(A41="",B41="",C41=""),"",IF(OR(A41="",B41="",C41&lt;=0),"ورودی ناقص",IF(COUNTIF('مواد اولیه'!$A$5:$A$154,B41)&lt;&gt;1,"کد ماده نامعتبر",IF(INDEX('مواد اولیه'!$J$5:$J$154,MATCH(B41,'مواد اولیه'!$A$5:$A$154,0))&lt;&gt;"","ماده نیازمند اصلاح",IF(COUNTIF('منو و فروش'!$A$5:$A$104,A41)=0,"کد غذا در منو نیست","")))))</f>
      </c>
    </row>
    <row r="42" ht="26" customHeight="1">
      <c r="A42" s="23"/>
      <c r="B42" s="23"/>
      <c r="C42" s="24"/>
      <c r="D42" s="10" t="str">
        <f>IF(OR(A42="",H42&lt;&gt;""),"",INDEX('مواد اولیه'!$D$5:$D$154,MATCH(B42,'مواد اولیه'!$A$5:$A$154,0)))</f>
      </c>
      <c r="E42" s="10" t="str">
        <f>IF(OR(A42="",H42&lt;&gt;""),"",INDEX('مواد اولیه'!$I$5:$I$154,MATCH(B42,'مواد اولیه'!$A$5:$A$154,0)))</f>
      </c>
      <c r="F42" s="10" t="str">
        <f>IF(OR(A42="",H42&lt;&gt;""),"",C42*E42)</f>
      </c>
      <c r="G42" s="10" t="str">
        <f>IF(OR(A42="",H42&lt;&gt;""),"",C42/INDEX('مواد اولیه'!$G$5:$G$154,MATCH(B42,'مواد اولیه'!$A$5:$A$154,0)))</f>
      </c>
      <c r="H42" s="4" t="str">
        <f>IF(AND(A42="",B42="",C42=""),"",IF(OR(A42="",B42="",C42&lt;=0),"ورودی ناقص",IF(COUNTIF('مواد اولیه'!$A$5:$A$154,B42)&lt;&gt;1,"کد ماده نامعتبر",IF(INDEX('مواد اولیه'!$J$5:$J$154,MATCH(B42,'مواد اولیه'!$A$5:$A$154,0))&lt;&gt;"","ماده نیازمند اصلاح",IF(COUNTIF('منو و فروش'!$A$5:$A$104,A42)=0,"کد غذا در منو نیست","")))))</f>
      </c>
    </row>
    <row r="43" ht="26" customHeight="1">
      <c r="A43" s="23"/>
      <c r="B43" s="23"/>
      <c r="C43" s="24"/>
      <c r="D43" s="10" t="str">
        <f>IF(OR(A43="",H43&lt;&gt;""),"",INDEX('مواد اولیه'!$D$5:$D$154,MATCH(B43,'مواد اولیه'!$A$5:$A$154,0)))</f>
      </c>
      <c r="E43" s="10" t="str">
        <f>IF(OR(A43="",H43&lt;&gt;""),"",INDEX('مواد اولیه'!$I$5:$I$154,MATCH(B43,'مواد اولیه'!$A$5:$A$154,0)))</f>
      </c>
      <c r="F43" s="10" t="str">
        <f>IF(OR(A43="",H43&lt;&gt;""),"",C43*E43)</f>
      </c>
      <c r="G43" s="10" t="str">
        <f>IF(OR(A43="",H43&lt;&gt;""),"",C43/INDEX('مواد اولیه'!$G$5:$G$154,MATCH(B43,'مواد اولیه'!$A$5:$A$154,0)))</f>
      </c>
      <c r="H43" s="4" t="str">
        <f>IF(AND(A43="",B43="",C43=""),"",IF(OR(A43="",B43="",C43&lt;=0),"ورودی ناقص",IF(COUNTIF('مواد اولیه'!$A$5:$A$154,B43)&lt;&gt;1,"کد ماده نامعتبر",IF(INDEX('مواد اولیه'!$J$5:$J$154,MATCH(B43,'مواد اولیه'!$A$5:$A$154,0))&lt;&gt;"","ماده نیازمند اصلاح",IF(COUNTIF('منو و فروش'!$A$5:$A$104,A43)=0,"کد غذا در منو نیست","")))))</f>
      </c>
    </row>
    <row r="44" ht="26" customHeight="1">
      <c r="A44" s="23"/>
      <c r="B44" s="23"/>
      <c r="C44" s="24"/>
      <c r="D44" s="10" t="str">
        <f>IF(OR(A44="",H44&lt;&gt;""),"",INDEX('مواد اولیه'!$D$5:$D$154,MATCH(B44,'مواد اولیه'!$A$5:$A$154,0)))</f>
      </c>
      <c r="E44" s="10" t="str">
        <f>IF(OR(A44="",H44&lt;&gt;""),"",INDEX('مواد اولیه'!$I$5:$I$154,MATCH(B44,'مواد اولیه'!$A$5:$A$154,0)))</f>
      </c>
      <c r="F44" s="10" t="str">
        <f>IF(OR(A44="",H44&lt;&gt;""),"",C44*E44)</f>
      </c>
      <c r="G44" s="10" t="str">
        <f>IF(OR(A44="",H44&lt;&gt;""),"",C44/INDEX('مواد اولیه'!$G$5:$G$154,MATCH(B44,'مواد اولیه'!$A$5:$A$154,0)))</f>
      </c>
      <c r="H44" s="4" t="str">
        <f>IF(AND(A44="",B44="",C44=""),"",IF(OR(A44="",B44="",C44&lt;=0),"ورودی ناقص",IF(COUNTIF('مواد اولیه'!$A$5:$A$154,B44)&lt;&gt;1,"کد ماده نامعتبر",IF(INDEX('مواد اولیه'!$J$5:$J$154,MATCH(B44,'مواد اولیه'!$A$5:$A$154,0))&lt;&gt;"","ماده نیازمند اصلاح",IF(COUNTIF('منو و فروش'!$A$5:$A$104,A44)=0,"کد غذا در منو نیست","")))))</f>
      </c>
    </row>
    <row r="45" ht="26" customHeight="1">
      <c r="A45" s="23"/>
      <c r="B45" s="23"/>
      <c r="C45" s="24"/>
      <c r="D45" s="10" t="str">
        <f>IF(OR(A45="",H45&lt;&gt;""),"",INDEX('مواد اولیه'!$D$5:$D$154,MATCH(B45,'مواد اولیه'!$A$5:$A$154,0)))</f>
      </c>
      <c r="E45" s="10" t="str">
        <f>IF(OR(A45="",H45&lt;&gt;""),"",INDEX('مواد اولیه'!$I$5:$I$154,MATCH(B45,'مواد اولیه'!$A$5:$A$154,0)))</f>
      </c>
      <c r="F45" s="10" t="str">
        <f>IF(OR(A45="",H45&lt;&gt;""),"",C45*E45)</f>
      </c>
      <c r="G45" s="10" t="str">
        <f>IF(OR(A45="",H45&lt;&gt;""),"",C45/INDEX('مواد اولیه'!$G$5:$G$154,MATCH(B45,'مواد اولیه'!$A$5:$A$154,0)))</f>
      </c>
      <c r="H45" s="4" t="str">
        <f>IF(AND(A45="",B45="",C45=""),"",IF(OR(A45="",B45="",C45&lt;=0),"ورودی ناقص",IF(COUNTIF('مواد اولیه'!$A$5:$A$154,B45)&lt;&gt;1,"کد ماده نامعتبر",IF(INDEX('مواد اولیه'!$J$5:$J$154,MATCH(B45,'مواد اولیه'!$A$5:$A$154,0))&lt;&gt;"","ماده نیازمند اصلاح",IF(COUNTIF('منو و فروش'!$A$5:$A$104,A45)=0,"کد غذا در منو نیست","")))))</f>
      </c>
    </row>
    <row r="46" ht="26" customHeight="1">
      <c r="A46" s="23"/>
      <c r="B46" s="23"/>
      <c r="C46" s="24"/>
      <c r="D46" s="10" t="str">
        <f>IF(OR(A46="",H46&lt;&gt;""),"",INDEX('مواد اولیه'!$D$5:$D$154,MATCH(B46,'مواد اولیه'!$A$5:$A$154,0)))</f>
      </c>
      <c r="E46" s="10" t="str">
        <f>IF(OR(A46="",H46&lt;&gt;""),"",INDEX('مواد اولیه'!$I$5:$I$154,MATCH(B46,'مواد اولیه'!$A$5:$A$154,0)))</f>
      </c>
      <c r="F46" s="10" t="str">
        <f>IF(OR(A46="",H46&lt;&gt;""),"",C46*E46)</f>
      </c>
      <c r="G46" s="10" t="str">
        <f>IF(OR(A46="",H46&lt;&gt;""),"",C46/INDEX('مواد اولیه'!$G$5:$G$154,MATCH(B46,'مواد اولیه'!$A$5:$A$154,0)))</f>
      </c>
      <c r="H46" s="4" t="str">
        <f>IF(AND(A46="",B46="",C46=""),"",IF(OR(A46="",B46="",C46&lt;=0),"ورودی ناقص",IF(COUNTIF('مواد اولیه'!$A$5:$A$154,B46)&lt;&gt;1,"کد ماده نامعتبر",IF(INDEX('مواد اولیه'!$J$5:$J$154,MATCH(B46,'مواد اولیه'!$A$5:$A$154,0))&lt;&gt;"","ماده نیازمند اصلاح",IF(COUNTIF('منو و فروش'!$A$5:$A$104,A46)=0,"کد غذا در منو نیست","")))))</f>
      </c>
    </row>
    <row r="47" ht="26" customHeight="1">
      <c r="A47" s="23"/>
      <c r="B47" s="23"/>
      <c r="C47" s="24"/>
      <c r="D47" s="10" t="str">
        <f>IF(OR(A47="",H47&lt;&gt;""),"",INDEX('مواد اولیه'!$D$5:$D$154,MATCH(B47,'مواد اولیه'!$A$5:$A$154,0)))</f>
      </c>
      <c r="E47" s="10" t="str">
        <f>IF(OR(A47="",H47&lt;&gt;""),"",INDEX('مواد اولیه'!$I$5:$I$154,MATCH(B47,'مواد اولیه'!$A$5:$A$154,0)))</f>
      </c>
      <c r="F47" s="10" t="str">
        <f>IF(OR(A47="",H47&lt;&gt;""),"",C47*E47)</f>
      </c>
      <c r="G47" s="10" t="str">
        <f>IF(OR(A47="",H47&lt;&gt;""),"",C47/INDEX('مواد اولیه'!$G$5:$G$154,MATCH(B47,'مواد اولیه'!$A$5:$A$154,0)))</f>
      </c>
      <c r="H47" s="4" t="str">
        <f>IF(AND(A47="",B47="",C47=""),"",IF(OR(A47="",B47="",C47&lt;=0),"ورودی ناقص",IF(COUNTIF('مواد اولیه'!$A$5:$A$154,B47)&lt;&gt;1,"کد ماده نامعتبر",IF(INDEX('مواد اولیه'!$J$5:$J$154,MATCH(B47,'مواد اولیه'!$A$5:$A$154,0))&lt;&gt;"","ماده نیازمند اصلاح",IF(COUNTIF('منو و فروش'!$A$5:$A$104,A47)=0,"کد غذا در منو نیست","")))))</f>
      </c>
    </row>
    <row r="48" ht="26" customHeight="1">
      <c r="A48" s="23"/>
      <c r="B48" s="23"/>
      <c r="C48" s="24"/>
      <c r="D48" s="10" t="str">
        <f>IF(OR(A48="",H48&lt;&gt;""),"",INDEX('مواد اولیه'!$D$5:$D$154,MATCH(B48,'مواد اولیه'!$A$5:$A$154,0)))</f>
      </c>
      <c r="E48" s="10" t="str">
        <f>IF(OR(A48="",H48&lt;&gt;""),"",INDEX('مواد اولیه'!$I$5:$I$154,MATCH(B48,'مواد اولیه'!$A$5:$A$154,0)))</f>
      </c>
      <c r="F48" s="10" t="str">
        <f>IF(OR(A48="",H48&lt;&gt;""),"",C48*E48)</f>
      </c>
      <c r="G48" s="10" t="str">
        <f>IF(OR(A48="",H48&lt;&gt;""),"",C48/INDEX('مواد اولیه'!$G$5:$G$154,MATCH(B48,'مواد اولیه'!$A$5:$A$154,0)))</f>
      </c>
      <c r="H48" s="4" t="str">
        <f>IF(AND(A48="",B48="",C48=""),"",IF(OR(A48="",B48="",C48&lt;=0),"ورودی ناقص",IF(COUNTIF('مواد اولیه'!$A$5:$A$154,B48)&lt;&gt;1,"کد ماده نامعتبر",IF(INDEX('مواد اولیه'!$J$5:$J$154,MATCH(B48,'مواد اولیه'!$A$5:$A$154,0))&lt;&gt;"","ماده نیازمند اصلاح",IF(COUNTIF('منو و فروش'!$A$5:$A$104,A48)=0,"کد غذا در منو نیست","")))))</f>
      </c>
    </row>
    <row r="49" ht="26" customHeight="1">
      <c r="A49" s="23"/>
      <c r="B49" s="23"/>
      <c r="C49" s="24"/>
      <c r="D49" s="10" t="str">
        <f>IF(OR(A49="",H49&lt;&gt;""),"",INDEX('مواد اولیه'!$D$5:$D$154,MATCH(B49,'مواد اولیه'!$A$5:$A$154,0)))</f>
      </c>
      <c r="E49" s="10" t="str">
        <f>IF(OR(A49="",H49&lt;&gt;""),"",INDEX('مواد اولیه'!$I$5:$I$154,MATCH(B49,'مواد اولیه'!$A$5:$A$154,0)))</f>
      </c>
      <c r="F49" s="10" t="str">
        <f>IF(OR(A49="",H49&lt;&gt;""),"",C49*E49)</f>
      </c>
      <c r="G49" s="10" t="str">
        <f>IF(OR(A49="",H49&lt;&gt;""),"",C49/INDEX('مواد اولیه'!$G$5:$G$154,MATCH(B49,'مواد اولیه'!$A$5:$A$154,0)))</f>
      </c>
      <c r="H49" s="4" t="str">
        <f>IF(AND(A49="",B49="",C49=""),"",IF(OR(A49="",B49="",C49&lt;=0),"ورودی ناقص",IF(COUNTIF('مواد اولیه'!$A$5:$A$154,B49)&lt;&gt;1,"کد ماده نامعتبر",IF(INDEX('مواد اولیه'!$J$5:$J$154,MATCH(B49,'مواد اولیه'!$A$5:$A$154,0))&lt;&gt;"","ماده نیازمند اصلاح",IF(COUNTIF('منو و فروش'!$A$5:$A$104,A49)=0,"کد غذا در منو نیست","")))))</f>
      </c>
    </row>
    <row r="50" ht="26" customHeight="1">
      <c r="A50" s="23"/>
      <c r="B50" s="23"/>
      <c r="C50" s="24"/>
      <c r="D50" s="10" t="str">
        <f>IF(OR(A50="",H50&lt;&gt;""),"",INDEX('مواد اولیه'!$D$5:$D$154,MATCH(B50,'مواد اولیه'!$A$5:$A$154,0)))</f>
      </c>
      <c r="E50" s="10" t="str">
        <f>IF(OR(A50="",H50&lt;&gt;""),"",INDEX('مواد اولیه'!$I$5:$I$154,MATCH(B50,'مواد اولیه'!$A$5:$A$154,0)))</f>
      </c>
      <c r="F50" s="10" t="str">
        <f>IF(OR(A50="",H50&lt;&gt;""),"",C50*E50)</f>
      </c>
      <c r="G50" s="10" t="str">
        <f>IF(OR(A50="",H50&lt;&gt;""),"",C50/INDEX('مواد اولیه'!$G$5:$G$154,MATCH(B50,'مواد اولیه'!$A$5:$A$154,0)))</f>
      </c>
      <c r="H50" s="4" t="str">
        <f>IF(AND(A50="",B50="",C50=""),"",IF(OR(A50="",B50="",C50&lt;=0),"ورودی ناقص",IF(COUNTIF('مواد اولیه'!$A$5:$A$154,B50)&lt;&gt;1,"کد ماده نامعتبر",IF(INDEX('مواد اولیه'!$J$5:$J$154,MATCH(B50,'مواد اولیه'!$A$5:$A$154,0))&lt;&gt;"","ماده نیازمند اصلاح",IF(COUNTIF('منو و فروش'!$A$5:$A$104,A50)=0,"کد غذا در منو نیست","")))))</f>
      </c>
    </row>
    <row r="51" ht="26" customHeight="1">
      <c r="A51" s="23"/>
      <c r="B51" s="23"/>
      <c r="C51" s="24"/>
      <c r="D51" s="10" t="str">
        <f>IF(OR(A51="",H51&lt;&gt;""),"",INDEX('مواد اولیه'!$D$5:$D$154,MATCH(B51,'مواد اولیه'!$A$5:$A$154,0)))</f>
      </c>
      <c r="E51" s="10" t="str">
        <f>IF(OR(A51="",H51&lt;&gt;""),"",INDEX('مواد اولیه'!$I$5:$I$154,MATCH(B51,'مواد اولیه'!$A$5:$A$154,0)))</f>
      </c>
      <c r="F51" s="10" t="str">
        <f>IF(OR(A51="",H51&lt;&gt;""),"",C51*E51)</f>
      </c>
      <c r="G51" s="10" t="str">
        <f>IF(OR(A51="",H51&lt;&gt;""),"",C51/INDEX('مواد اولیه'!$G$5:$G$154,MATCH(B51,'مواد اولیه'!$A$5:$A$154,0)))</f>
      </c>
      <c r="H51" s="4" t="str">
        <f>IF(AND(A51="",B51="",C51=""),"",IF(OR(A51="",B51="",C51&lt;=0),"ورودی ناقص",IF(COUNTIF('مواد اولیه'!$A$5:$A$154,B51)&lt;&gt;1,"کد ماده نامعتبر",IF(INDEX('مواد اولیه'!$J$5:$J$154,MATCH(B51,'مواد اولیه'!$A$5:$A$154,0))&lt;&gt;"","ماده نیازمند اصلاح",IF(COUNTIF('منو و فروش'!$A$5:$A$104,A51)=0,"کد غذا در منو نیست","")))))</f>
      </c>
    </row>
    <row r="52" ht="26" customHeight="1">
      <c r="A52" s="23"/>
      <c r="B52" s="23"/>
      <c r="C52" s="24"/>
      <c r="D52" s="10" t="str">
        <f>IF(OR(A52="",H52&lt;&gt;""),"",INDEX('مواد اولیه'!$D$5:$D$154,MATCH(B52,'مواد اولیه'!$A$5:$A$154,0)))</f>
      </c>
      <c r="E52" s="10" t="str">
        <f>IF(OR(A52="",H52&lt;&gt;""),"",INDEX('مواد اولیه'!$I$5:$I$154,MATCH(B52,'مواد اولیه'!$A$5:$A$154,0)))</f>
      </c>
      <c r="F52" s="10" t="str">
        <f>IF(OR(A52="",H52&lt;&gt;""),"",C52*E52)</f>
      </c>
      <c r="G52" s="10" t="str">
        <f>IF(OR(A52="",H52&lt;&gt;""),"",C52/INDEX('مواد اولیه'!$G$5:$G$154,MATCH(B52,'مواد اولیه'!$A$5:$A$154,0)))</f>
      </c>
      <c r="H52" s="4" t="str">
        <f>IF(AND(A52="",B52="",C52=""),"",IF(OR(A52="",B52="",C52&lt;=0),"ورودی ناقص",IF(COUNTIF('مواد اولیه'!$A$5:$A$154,B52)&lt;&gt;1,"کد ماده نامعتبر",IF(INDEX('مواد اولیه'!$J$5:$J$154,MATCH(B52,'مواد اولیه'!$A$5:$A$154,0))&lt;&gt;"","ماده نیازمند اصلاح",IF(COUNTIF('منو و فروش'!$A$5:$A$104,A52)=0,"کد غذا در منو نیست","")))))</f>
      </c>
    </row>
    <row r="53" ht="26" customHeight="1">
      <c r="A53" s="23"/>
      <c r="B53" s="23"/>
      <c r="C53" s="24"/>
      <c r="D53" s="10" t="str">
        <f>IF(OR(A53="",H53&lt;&gt;""),"",INDEX('مواد اولیه'!$D$5:$D$154,MATCH(B53,'مواد اولیه'!$A$5:$A$154,0)))</f>
      </c>
      <c r="E53" s="10" t="str">
        <f>IF(OR(A53="",H53&lt;&gt;""),"",INDEX('مواد اولیه'!$I$5:$I$154,MATCH(B53,'مواد اولیه'!$A$5:$A$154,0)))</f>
      </c>
      <c r="F53" s="10" t="str">
        <f>IF(OR(A53="",H53&lt;&gt;""),"",C53*E53)</f>
      </c>
      <c r="G53" s="10" t="str">
        <f>IF(OR(A53="",H53&lt;&gt;""),"",C53/INDEX('مواد اولیه'!$G$5:$G$154,MATCH(B53,'مواد اولیه'!$A$5:$A$154,0)))</f>
      </c>
      <c r="H53" s="4" t="str">
        <f>IF(AND(A53="",B53="",C53=""),"",IF(OR(A53="",B53="",C53&lt;=0),"ورودی ناقص",IF(COUNTIF('مواد اولیه'!$A$5:$A$154,B53)&lt;&gt;1,"کد ماده نامعتبر",IF(INDEX('مواد اولیه'!$J$5:$J$154,MATCH(B53,'مواد اولیه'!$A$5:$A$154,0))&lt;&gt;"","ماده نیازمند اصلاح",IF(COUNTIF('منو و فروش'!$A$5:$A$104,A53)=0,"کد غذا در منو نیست","")))))</f>
      </c>
    </row>
    <row r="54" ht="26" customHeight="1">
      <c r="A54" s="23"/>
      <c r="B54" s="23"/>
      <c r="C54" s="24"/>
      <c r="D54" s="10" t="str">
        <f>IF(OR(A54="",H54&lt;&gt;""),"",INDEX('مواد اولیه'!$D$5:$D$154,MATCH(B54,'مواد اولیه'!$A$5:$A$154,0)))</f>
      </c>
      <c r="E54" s="10" t="str">
        <f>IF(OR(A54="",H54&lt;&gt;""),"",INDEX('مواد اولیه'!$I$5:$I$154,MATCH(B54,'مواد اولیه'!$A$5:$A$154,0)))</f>
      </c>
      <c r="F54" s="10" t="str">
        <f>IF(OR(A54="",H54&lt;&gt;""),"",C54*E54)</f>
      </c>
      <c r="G54" s="10" t="str">
        <f>IF(OR(A54="",H54&lt;&gt;""),"",C54/INDEX('مواد اولیه'!$G$5:$G$154,MATCH(B54,'مواد اولیه'!$A$5:$A$154,0)))</f>
      </c>
      <c r="H54" s="4" t="str">
        <f>IF(AND(A54="",B54="",C54=""),"",IF(OR(A54="",B54="",C54&lt;=0),"ورودی ناقص",IF(COUNTIF('مواد اولیه'!$A$5:$A$154,B54)&lt;&gt;1,"کد ماده نامعتبر",IF(INDEX('مواد اولیه'!$J$5:$J$154,MATCH(B54,'مواد اولیه'!$A$5:$A$154,0))&lt;&gt;"","ماده نیازمند اصلاح",IF(COUNTIF('منو و فروش'!$A$5:$A$104,A54)=0,"کد غذا در منو نیست","")))))</f>
      </c>
    </row>
    <row r="55" ht="26" customHeight="1">
      <c r="A55" s="23"/>
      <c r="B55" s="23"/>
      <c r="C55" s="24"/>
      <c r="D55" s="10" t="str">
        <f>IF(OR(A55="",H55&lt;&gt;""),"",INDEX('مواد اولیه'!$D$5:$D$154,MATCH(B55,'مواد اولیه'!$A$5:$A$154,0)))</f>
      </c>
      <c r="E55" s="10" t="str">
        <f>IF(OR(A55="",H55&lt;&gt;""),"",INDEX('مواد اولیه'!$I$5:$I$154,MATCH(B55,'مواد اولیه'!$A$5:$A$154,0)))</f>
      </c>
      <c r="F55" s="10" t="str">
        <f>IF(OR(A55="",H55&lt;&gt;""),"",C55*E55)</f>
      </c>
      <c r="G55" s="10" t="str">
        <f>IF(OR(A55="",H55&lt;&gt;""),"",C55/INDEX('مواد اولیه'!$G$5:$G$154,MATCH(B55,'مواد اولیه'!$A$5:$A$154,0)))</f>
      </c>
      <c r="H55" s="4" t="str">
        <f>IF(AND(A55="",B55="",C55=""),"",IF(OR(A55="",B55="",C55&lt;=0),"ورودی ناقص",IF(COUNTIF('مواد اولیه'!$A$5:$A$154,B55)&lt;&gt;1,"کد ماده نامعتبر",IF(INDEX('مواد اولیه'!$J$5:$J$154,MATCH(B55,'مواد اولیه'!$A$5:$A$154,0))&lt;&gt;"","ماده نیازمند اصلاح",IF(COUNTIF('منو و فروش'!$A$5:$A$104,A55)=0,"کد غذا در منو نیست","")))))</f>
      </c>
    </row>
    <row r="56" ht="26" customHeight="1">
      <c r="A56" s="23"/>
      <c r="B56" s="23"/>
      <c r="C56" s="24"/>
      <c r="D56" s="10" t="str">
        <f>IF(OR(A56="",H56&lt;&gt;""),"",INDEX('مواد اولیه'!$D$5:$D$154,MATCH(B56,'مواد اولیه'!$A$5:$A$154,0)))</f>
      </c>
      <c r="E56" s="10" t="str">
        <f>IF(OR(A56="",H56&lt;&gt;""),"",INDEX('مواد اولیه'!$I$5:$I$154,MATCH(B56,'مواد اولیه'!$A$5:$A$154,0)))</f>
      </c>
      <c r="F56" s="10" t="str">
        <f>IF(OR(A56="",H56&lt;&gt;""),"",C56*E56)</f>
      </c>
      <c r="G56" s="10" t="str">
        <f>IF(OR(A56="",H56&lt;&gt;""),"",C56/INDEX('مواد اولیه'!$G$5:$G$154,MATCH(B56,'مواد اولیه'!$A$5:$A$154,0)))</f>
      </c>
      <c r="H56" s="4" t="str">
        <f>IF(AND(A56="",B56="",C56=""),"",IF(OR(A56="",B56="",C56&lt;=0),"ورودی ناقص",IF(COUNTIF('مواد اولیه'!$A$5:$A$154,B56)&lt;&gt;1,"کد ماده نامعتبر",IF(INDEX('مواد اولیه'!$J$5:$J$154,MATCH(B56,'مواد اولیه'!$A$5:$A$154,0))&lt;&gt;"","ماده نیازمند اصلاح",IF(COUNTIF('منو و فروش'!$A$5:$A$104,A56)=0,"کد غذا در منو نیست","")))))</f>
      </c>
    </row>
    <row r="57" ht="26" customHeight="1">
      <c r="A57" s="23"/>
      <c r="B57" s="23"/>
      <c r="C57" s="24"/>
      <c r="D57" s="10" t="str">
        <f>IF(OR(A57="",H57&lt;&gt;""),"",INDEX('مواد اولیه'!$D$5:$D$154,MATCH(B57,'مواد اولیه'!$A$5:$A$154,0)))</f>
      </c>
      <c r="E57" s="10" t="str">
        <f>IF(OR(A57="",H57&lt;&gt;""),"",INDEX('مواد اولیه'!$I$5:$I$154,MATCH(B57,'مواد اولیه'!$A$5:$A$154,0)))</f>
      </c>
      <c r="F57" s="10" t="str">
        <f>IF(OR(A57="",H57&lt;&gt;""),"",C57*E57)</f>
      </c>
      <c r="G57" s="10" t="str">
        <f>IF(OR(A57="",H57&lt;&gt;""),"",C57/INDEX('مواد اولیه'!$G$5:$G$154,MATCH(B57,'مواد اولیه'!$A$5:$A$154,0)))</f>
      </c>
      <c r="H57" s="4" t="str">
        <f>IF(AND(A57="",B57="",C57=""),"",IF(OR(A57="",B57="",C57&lt;=0),"ورودی ناقص",IF(COUNTIF('مواد اولیه'!$A$5:$A$154,B57)&lt;&gt;1,"کد ماده نامعتبر",IF(INDEX('مواد اولیه'!$J$5:$J$154,MATCH(B57,'مواد اولیه'!$A$5:$A$154,0))&lt;&gt;"","ماده نیازمند اصلاح",IF(COUNTIF('منو و فروش'!$A$5:$A$104,A57)=0,"کد غذا در منو نیست","")))))</f>
      </c>
    </row>
    <row r="58" ht="26" customHeight="1">
      <c r="A58" s="23"/>
      <c r="B58" s="23"/>
      <c r="C58" s="24"/>
      <c r="D58" s="10" t="str">
        <f>IF(OR(A58="",H58&lt;&gt;""),"",INDEX('مواد اولیه'!$D$5:$D$154,MATCH(B58,'مواد اولیه'!$A$5:$A$154,0)))</f>
      </c>
      <c r="E58" s="10" t="str">
        <f>IF(OR(A58="",H58&lt;&gt;""),"",INDEX('مواد اولیه'!$I$5:$I$154,MATCH(B58,'مواد اولیه'!$A$5:$A$154,0)))</f>
      </c>
      <c r="F58" s="10" t="str">
        <f>IF(OR(A58="",H58&lt;&gt;""),"",C58*E58)</f>
      </c>
      <c r="G58" s="10" t="str">
        <f>IF(OR(A58="",H58&lt;&gt;""),"",C58/INDEX('مواد اولیه'!$G$5:$G$154,MATCH(B58,'مواد اولیه'!$A$5:$A$154,0)))</f>
      </c>
      <c r="H58" s="4" t="str">
        <f>IF(AND(A58="",B58="",C58=""),"",IF(OR(A58="",B58="",C58&lt;=0),"ورودی ناقص",IF(COUNTIF('مواد اولیه'!$A$5:$A$154,B58)&lt;&gt;1,"کد ماده نامعتبر",IF(INDEX('مواد اولیه'!$J$5:$J$154,MATCH(B58,'مواد اولیه'!$A$5:$A$154,0))&lt;&gt;"","ماده نیازمند اصلاح",IF(COUNTIF('منو و فروش'!$A$5:$A$104,A58)=0,"کد غذا در منو نیست","")))))</f>
      </c>
    </row>
    <row r="59" ht="26" customHeight="1">
      <c r="A59" s="23"/>
      <c r="B59" s="23"/>
      <c r="C59" s="24"/>
      <c r="D59" s="10" t="str">
        <f>IF(OR(A59="",H59&lt;&gt;""),"",INDEX('مواد اولیه'!$D$5:$D$154,MATCH(B59,'مواد اولیه'!$A$5:$A$154,0)))</f>
      </c>
      <c r="E59" s="10" t="str">
        <f>IF(OR(A59="",H59&lt;&gt;""),"",INDEX('مواد اولیه'!$I$5:$I$154,MATCH(B59,'مواد اولیه'!$A$5:$A$154,0)))</f>
      </c>
      <c r="F59" s="10" t="str">
        <f>IF(OR(A59="",H59&lt;&gt;""),"",C59*E59)</f>
      </c>
      <c r="G59" s="10" t="str">
        <f>IF(OR(A59="",H59&lt;&gt;""),"",C59/INDEX('مواد اولیه'!$G$5:$G$154,MATCH(B59,'مواد اولیه'!$A$5:$A$154,0)))</f>
      </c>
      <c r="H59" s="4" t="str">
        <f>IF(AND(A59="",B59="",C59=""),"",IF(OR(A59="",B59="",C59&lt;=0),"ورودی ناقص",IF(COUNTIF('مواد اولیه'!$A$5:$A$154,B59)&lt;&gt;1,"کد ماده نامعتبر",IF(INDEX('مواد اولیه'!$J$5:$J$154,MATCH(B59,'مواد اولیه'!$A$5:$A$154,0))&lt;&gt;"","ماده نیازمند اصلاح",IF(COUNTIF('منو و فروش'!$A$5:$A$104,A59)=0,"کد غذا در منو نیست","")))))</f>
      </c>
    </row>
    <row r="60" ht="26" customHeight="1">
      <c r="A60" s="23"/>
      <c r="B60" s="23"/>
      <c r="C60" s="24"/>
      <c r="D60" s="10" t="str">
        <f>IF(OR(A60="",H60&lt;&gt;""),"",INDEX('مواد اولیه'!$D$5:$D$154,MATCH(B60,'مواد اولیه'!$A$5:$A$154,0)))</f>
      </c>
      <c r="E60" s="10" t="str">
        <f>IF(OR(A60="",H60&lt;&gt;""),"",INDEX('مواد اولیه'!$I$5:$I$154,MATCH(B60,'مواد اولیه'!$A$5:$A$154,0)))</f>
      </c>
      <c r="F60" s="10" t="str">
        <f>IF(OR(A60="",H60&lt;&gt;""),"",C60*E60)</f>
      </c>
      <c r="G60" s="10" t="str">
        <f>IF(OR(A60="",H60&lt;&gt;""),"",C60/INDEX('مواد اولیه'!$G$5:$G$154,MATCH(B60,'مواد اولیه'!$A$5:$A$154,0)))</f>
      </c>
      <c r="H60" s="4" t="str">
        <f>IF(AND(A60="",B60="",C60=""),"",IF(OR(A60="",B60="",C60&lt;=0),"ورودی ناقص",IF(COUNTIF('مواد اولیه'!$A$5:$A$154,B60)&lt;&gt;1,"کد ماده نامعتبر",IF(INDEX('مواد اولیه'!$J$5:$J$154,MATCH(B60,'مواد اولیه'!$A$5:$A$154,0))&lt;&gt;"","ماده نیازمند اصلاح",IF(COUNTIF('منو و فروش'!$A$5:$A$104,A60)=0,"کد غذا در منو نیست","")))))</f>
      </c>
    </row>
    <row r="61" ht="26" customHeight="1">
      <c r="A61" s="23"/>
      <c r="B61" s="23"/>
      <c r="C61" s="24"/>
      <c r="D61" s="10" t="str">
        <f>IF(OR(A61="",H61&lt;&gt;""),"",INDEX('مواد اولیه'!$D$5:$D$154,MATCH(B61,'مواد اولیه'!$A$5:$A$154,0)))</f>
      </c>
      <c r="E61" s="10" t="str">
        <f>IF(OR(A61="",H61&lt;&gt;""),"",INDEX('مواد اولیه'!$I$5:$I$154,MATCH(B61,'مواد اولیه'!$A$5:$A$154,0)))</f>
      </c>
      <c r="F61" s="10" t="str">
        <f>IF(OR(A61="",H61&lt;&gt;""),"",C61*E61)</f>
      </c>
      <c r="G61" s="10" t="str">
        <f>IF(OR(A61="",H61&lt;&gt;""),"",C61/INDEX('مواد اولیه'!$G$5:$G$154,MATCH(B61,'مواد اولیه'!$A$5:$A$154,0)))</f>
      </c>
      <c r="H61" s="4" t="str">
        <f>IF(AND(A61="",B61="",C61=""),"",IF(OR(A61="",B61="",C61&lt;=0),"ورودی ناقص",IF(COUNTIF('مواد اولیه'!$A$5:$A$154,B61)&lt;&gt;1,"کد ماده نامعتبر",IF(INDEX('مواد اولیه'!$J$5:$J$154,MATCH(B61,'مواد اولیه'!$A$5:$A$154,0))&lt;&gt;"","ماده نیازمند اصلاح",IF(COUNTIF('منو و فروش'!$A$5:$A$104,A61)=0,"کد غذا در منو نیست","")))))</f>
      </c>
    </row>
    <row r="62" ht="26" customHeight="1">
      <c r="A62" s="23"/>
      <c r="B62" s="23"/>
      <c r="C62" s="24"/>
      <c r="D62" s="10" t="str">
        <f>IF(OR(A62="",H62&lt;&gt;""),"",INDEX('مواد اولیه'!$D$5:$D$154,MATCH(B62,'مواد اولیه'!$A$5:$A$154,0)))</f>
      </c>
      <c r="E62" s="10" t="str">
        <f>IF(OR(A62="",H62&lt;&gt;""),"",INDEX('مواد اولیه'!$I$5:$I$154,MATCH(B62,'مواد اولیه'!$A$5:$A$154,0)))</f>
      </c>
      <c r="F62" s="10" t="str">
        <f>IF(OR(A62="",H62&lt;&gt;""),"",C62*E62)</f>
      </c>
      <c r="G62" s="10" t="str">
        <f>IF(OR(A62="",H62&lt;&gt;""),"",C62/INDEX('مواد اولیه'!$G$5:$G$154,MATCH(B62,'مواد اولیه'!$A$5:$A$154,0)))</f>
      </c>
      <c r="H62" s="4" t="str">
        <f>IF(AND(A62="",B62="",C62=""),"",IF(OR(A62="",B62="",C62&lt;=0),"ورودی ناقص",IF(COUNTIF('مواد اولیه'!$A$5:$A$154,B62)&lt;&gt;1,"کد ماده نامعتبر",IF(INDEX('مواد اولیه'!$J$5:$J$154,MATCH(B62,'مواد اولیه'!$A$5:$A$154,0))&lt;&gt;"","ماده نیازمند اصلاح",IF(COUNTIF('منو و فروش'!$A$5:$A$104,A62)=0,"کد غذا در منو نیست","")))))</f>
      </c>
    </row>
    <row r="63" ht="26" customHeight="1">
      <c r="A63" s="23"/>
      <c r="B63" s="23"/>
      <c r="C63" s="24"/>
      <c r="D63" s="10" t="str">
        <f>IF(OR(A63="",H63&lt;&gt;""),"",INDEX('مواد اولیه'!$D$5:$D$154,MATCH(B63,'مواد اولیه'!$A$5:$A$154,0)))</f>
      </c>
      <c r="E63" s="10" t="str">
        <f>IF(OR(A63="",H63&lt;&gt;""),"",INDEX('مواد اولیه'!$I$5:$I$154,MATCH(B63,'مواد اولیه'!$A$5:$A$154,0)))</f>
      </c>
      <c r="F63" s="10" t="str">
        <f>IF(OR(A63="",H63&lt;&gt;""),"",C63*E63)</f>
      </c>
      <c r="G63" s="10" t="str">
        <f>IF(OR(A63="",H63&lt;&gt;""),"",C63/INDEX('مواد اولیه'!$G$5:$G$154,MATCH(B63,'مواد اولیه'!$A$5:$A$154,0)))</f>
      </c>
      <c r="H63" s="4" t="str">
        <f>IF(AND(A63="",B63="",C63=""),"",IF(OR(A63="",B63="",C63&lt;=0),"ورودی ناقص",IF(COUNTIF('مواد اولیه'!$A$5:$A$154,B63)&lt;&gt;1,"کد ماده نامعتبر",IF(INDEX('مواد اولیه'!$J$5:$J$154,MATCH(B63,'مواد اولیه'!$A$5:$A$154,0))&lt;&gt;"","ماده نیازمند اصلاح",IF(COUNTIF('منو و فروش'!$A$5:$A$104,A63)=0,"کد غذا در منو نیست","")))))</f>
      </c>
    </row>
    <row r="64" ht="26" customHeight="1">
      <c r="A64" s="23"/>
      <c r="B64" s="23"/>
      <c r="C64" s="24"/>
      <c r="D64" s="10" t="str">
        <f>IF(OR(A64="",H64&lt;&gt;""),"",INDEX('مواد اولیه'!$D$5:$D$154,MATCH(B64,'مواد اولیه'!$A$5:$A$154,0)))</f>
      </c>
      <c r="E64" s="10" t="str">
        <f>IF(OR(A64="",H64&lt;&gt;""),"",INDEX('مواد اولیه'!$I$5:$I$154,MATCH(B64,'مواد اولیه'!$A$5:$A$154,0)))</f>
      </c>
      <c r="F64" s="10" t="str">
        <f>IF(OR(A64="",H64&lt;&gt;""),"",C64*E64)</f>
      </c>
      <c r="G64" s="10" t="str">
        <f>IF(OR(A64="",H64&lt;&gt;""),"",C64/INDEX('مواد اولیه'!$G$5:$G$154,MATCH(B64,'مواد اولیه'!$A$5:$A$154,0)))</f>
      </c>
      <c r="H64" s="4" t="str">
        <f>IF(AND(A64="",B64="",C64=""),"",IF(OR(A64="",B64="",C64&lt;=0),"ورودی ناقص",IF(COUNTIF('مواد اولیه'!$A$5:$A$154,B64)&lt;&gt;1,"کد ماده نامعتبر",IF(INDEX('مواد اولیه'!$J$5:$J$154,MATCH(B64,'مواد اولیه'!$A$5:$A$154,0))&lt;&gt;"","ماده نیازمند اصلاح",IF(COUNTIF('منو و فروش'!$A$5:$A$104,A64)=0,"کد غذا در منو نیست","")))))</f>
      </c>
    </row>
    <row r="65" ht="26" customHeight="1">
      <c r="A65" s="23"/>
      <c r="B65" s="23"/>
      <c r="C65" s="24"/>
      <c r="D65" s="10" t="str">
        <f>IF(OR(A65="",H65&lt;&gt;""),"",INDEX('مواد اولیه'!$D$5:$D$154,MATCH(B65,'مواد اولیه'!$A$5:$A$154,0)))</f>
      </c>
      <c r="E65" s="10" t="str">
        <f>IF(OR(A65="",H65&lt;&gt;""),"",INDEX('مواد اولیه'!$I$5:$I$154,MATCH(B65,'مواد اولیه'!$A$5:$A$154,0)))</f>
      </c>
      <c r="F65" s="10" t="str">
        <f>IF(OR(A65="",H65&lt;&gt;""),"",C65*E65)</f>
      </c>
      <c r="G65" s="10" t="str">
        <f>IF(OR(A65="",H65&lt;&gt;""),"",C65/INDEX('مواد اولیه'!$G$5:$G$154,MATCH(B65,'مواد اولیه'!$A$5:$A$154,0)))</f>
      </c>
      <c r="H65" s="4" t="str">
        <f>IF(AND(A65="",B65="",C65=""),"",IF(OR(A65="",B65="",C65&lt;=0),"ورودی ناقص",IF(COUNTIF('مواد اولیه'!$A$5:$A$154,B65)&lt;&gt;1,"کد ماده نامعتبر",IF(INDEX('مواد اولیه'!$J$5:$J$154,MATCH(B65,'مواد اولیه'!$A$5:$A$154,0))&lt;&gt;"","ماده نیازمند اصلاح",IF(COUNTIF('منو و فروش'!$A$5:$A$104,A65)=0,"کد غذا در منو نیست","")))))</f>
      </c>
    </row>
    <row r="66" ht="26" customHeight="1">
      <c r="A66" s="23"/>
      <c r="B66" s="23"/>
      <c r="C66" s="24"/>
      <c r="D66" s="10" t="str">
        <f>IF(OR(A66="",H66&lt;&gt;""),"",INDEX('مواد اولیه'!$D$5:$D$154,MATCH(B66,'مواد اولیه'!$A$5:$A$154,0)))</f>
      </c>
      <c r="E66" s="10" t="str">
        <f>IF(OR(A66="",H66&lt;&gt;""),"",INDEX('مواد اولیه'!$I$5:$I$154,MATCH(B66,'مواد اولیه'!$A$5:$A$154,0)))</f>
      </c>
      <c r="F66" s="10" t="str">
        <f>IF(OR(A66="",H66&lt;&gt;""),"",C66*E66)</f>
      </c>
      <c r="G66" s="10" t="str">
        <f>IF(OR(A66="",H66&lt;&gt;""),"",C66/INDEX('مواد اولیه'!$G$5:$G$154,MATCH(B66,'مواد اولیه'!$A$5:$A$154,0)))</f>
      </c>
      <c r="H66" s="4" t="str">
        <f>IF(AND(A66="",B66="",C66=""),"",IF(OR(A66="",B66="",C66&lt;=0),"ورودی ناقص",IF(COUNTIF('مواد اولیه'!$A$5:$A$154,B66)&lt;&gt;1,"کد ماده نامعتبر",IF(INDEX('مواد اولیه'!$J$5:$J$154,MATCH(B66,'مواد اولیه'!$A$5:$A$154,0))&lt;&gt;"","ماده نیازمند اصلاح",IF(COUNTIF('منو و فروش'!$A$5:$A$104,A66)=0,"کد غذا در منو نیست","")))))</f>
      </c>
    </row>
    <row r="67" ht="26" customHeight="1">
      <c r="A67" s="23"/>
      <c r="B67" s="23"/>
      <c r="C67" s="24"/>
      <c r="D67" s="10" t="str">
        <f>IF(OR(A67="",H67&lt;&gt;""),"",INDEX('مواد اولیه'!$D$5:$D$154,MATCH(B67,'مواد اولیه'!$A$5:$A$154,0)))</f>
      </c>
      <c r="E67" s="10" t="str">
        <f>IF(OR(A67="",H67&lt;&gt;""),"",INDEX('مواد اولیه'!$I$5:$I$154,MATCH(B67,'مواد اولیه'!$A$5:$A$154,0)))</f>
      </c>
      <c r="F67" s="10" t="str">
        <f>IF(OR(A67="",H67&lt;&gt;""),"",C67*E67)</f>
      </c>
      <c r="G67" s="10" t="str">
        <f>IF(OR(A67="",H67&lt;&gt;""),"",C67/INDEX('مواد اولیه'!$G$5:$G$154,MATCH(B67,'مواد اولیه'!$A$5:$A$154,0)))</f>
      </c>
      <c r="H67" s="4" t="str">
        <f>IF(AND(A67="",B67="",C67=""),"",IF(OR(A67="",B67="",C67&lt;=0),"ورودی ناقص",IF(COUNTIF('مواد اولیه'!$A$5:$A$154,B67)&lt;&gt;1,"کد ماده نامعتبر",IF(INDEX('مواد اولیه'!$J$5:$J$154,MATCH(B67,'مواد اولیه'!$A$5:$A$154,0))&lt;&gt;"","ماده نیازمند اصلاح",IF(COUNTIF('منو و فروش'!$A$5:$A$104,A67)=0,"کد غذا در منو نیست","")))))</f>
      </c>
    </row>
    <row r="68" ht="26" customHeight="1">
      <c r="A68" s="23"/>
      <c r="B68" s="23"/>
      <c r="C68" s="24"/>
      <c r="D68" s="10" t="str">
        <f>IF(OR(A68="",H68&lt;&gt;""),"",INDEX('مواد اولیه'!$D$5:$D$154,MATCH(B68,'مواد اولیه'!$A$5:$A$154,0)))</f>
      </c>
      <c r="E68" s="10" t="str">
        <f>IF(OR(A68="",H68&lt;&gt;""),"",INDEX('مواد اولیه'!$I$5:$I$154,MATCH(B68,'مواد اولیه'!$A$5:$A$154,0)))</f>
      </c>
      <c r="F68" s="10" t="str">
        <f>IF(OR(A68="",H68&lt;&gt;""),"",C68*E68)</f>
      </c>
      <c r="G68" s="10" t="str">
        <f>IF(OR(A68="",H68&lt;&gt;""),"",C68/INDEX('مواد اولیه'!$G$5:$G$154,MATCH(B68,'مواد اولیه'!$A$5:$A$154,0)))</f>
      </c>
      <c r="H68" s="4" t="str">
        <f>IF(AND(A68="",B68="",C68=""),"",IF(OR(A68="",B68="",C68&lt;=0),"ورودی ناقص",IF(COUNTIF('مواد اولیه'!$A$5:$A$154,B68)&lt;&gt;1,"کد ماده نامعتبر",IF(INDEX('مواد اولیه'!$J$5:$J$154,MATCH(B68,'مواد اولیه'!$A$5:$A$154,0))&lt;&gt;"","ماده نیازمند اصلاح",IF(COUNTIF('منو و فروش'!$A$5:$A$104,A68)=0,"کد غذا در منو نیست","")))))</f>
      </c>
    </row>
    <row r="69" ht="26" customHeight="1">
      <c r="A69" s="23"/>
      <c r="B69" s="23"/>
      <c r="C69" s="24"/>
      <c r="D69" s="10" t="str">
        <f>IF(OR(A69="",H69&lt;&gt;""),"",INDEX('مواد اولیه'!$D$5:$D$154,MATCH(B69,'مواد اولیه'!$A$5:$A$154,0)))</f>
      </c>
      <c r="E69" s="10" t="str">
        <f>IF(OR(A69="",H69&lt;&gt;""),"",INDEX('مواد اولیه'!$I$5:$I$154,MATCH(B69,'مواد اولیه'!$A$5:$A$154,0)))</f>
      </c>
      <c r="F69" s="10" t="str">
        <f>IF(OR(A69="",H69&lt;&gt;""),"",C69*E69)</f>
      </c>
      <c r="G69" s="10" t="str">
        <f>IF(OR(A69="",H69&lt;&gt;""),"",C69/INDEX('مواد اولیه'!$G$5:$G$154,MATCH(B69,'مواد اولیه'!$A$5:$A$154,0)))</f>
      </c>
      <c r="H69" s="4" t="str">
        <f>IF(AND(A69="",B69="",C69=""),"",IF(OR(A69="",B69="",C69&lt;=0),"ورودی ناقص",IF(COUNTIF('مواد اولیه'!$A$5:$A$154,B69)&lt;&gt;1,"کد ماده نامعتبر",IF(INDEX('مواد اولیه'!$J$5:$J$154,MATCH(B69,'مواد اولیه'!$A$5:$A$154,0))&lt;&gt;"","ماده نیازمند اصلاح",IF(COUNTIF('منو و فروش'!$A$5:$A$104,A69)=0,"کد غذا در منو نیست","")))))</f>
      </c>
    </row>
    <row r="70" ht="26" customHeight="1">
      <c r="A70" s="23"/>
      <c r="B70" s="23"/>
      <c r="C70" s="24"/>
      <c r="D70" s="10" t="str">
        <f>IF(OR(A70="",H70&lt;&gt;""),"",INDEX('مواد اولیه'!$D$5:$D$154,MATCH(B70,'مواد اولیه'!$A$5:$A$154,0)))</f>
      </c>
      <c r="E70" s="10" t="str">
        <f>IF(OR(A70="",H70&lt;&gt;""),"",INDEX('مواد اولیه'!$I$5:$I$154,MATCH(B70,'مواد اولیه'!$A$5:$A$154,0)))</f>
      </c>
      <c r="F70" s="10" t="str">
        <f>IF(OR(A70="",H70&lt;&gt;""),"",C70*E70)</f>
      </c>
      <c r="G70" s="10" t="str">
        <f>IF(OR(A70="",H70&lt;&gt;""),"",C70/INDEX('مواد اولیه'!$G$5:$G$154,MATCH(B70,'مواد اولیه'!$A$5:$A$154,0)))</f>
      </c>
      <c r="H70" s="4" t="str">
        <f>IF(AND(A70="",B70="",C70=""),"",IF(OR(A70="",B70="",C70&lt;=0),"ورودی ناقص",IF(COUNTIF('مواد اولیه'!$A$5:$A$154,B70)&lt;&gt;1,"کد ماده نامعتبر",IF(INDEX('مواد اولیه'!$J$5:$J$154,MATCH(B70,'مواد اولیه'!$A$5:$A$154,0))&lt;&gt;"","ماده نیازمند اصلاح",IF(COUNTIF('منو و فروش'!$A$5:$A$104,A70)=0,"کد غذا در منو نیست","")))))</f>
      </c>
    </row>
    <row r="71" ht="26" customHeight="1">
      <c r="A71" s="23"/>
      <c r="B71" s="23"/>
      <c r="C71" s="24"/>
      <c r="D71" s="10" t="str">
        <f>IF(OR(A71="",H71&lt;&gt;""),"",INDEX('مواد اولیه'!$D$5:$D$154,MATCH(B71,'مواد اولیه'!$A$5:$A$154,0)))</f>
      </c>
      <c r="E71" s="10" t="str">
        <f>IF(OR(A71="",H71&lt;&gt;""),"",INDEX('مواد اولیه'!$I$5:$I$154,MATCH(B71,'مواد اولیه'!$A$5:$A$154,0)))</f>
      </c>
      <c r="F71" s="10" t="str">
        <f>IF(OR(A71="",H71&lt;&gt;""),"",C71*E71)</f>
      </c>
      <c r="G71" s="10" t="str">
        <f>IF(OR(A71="",H71&lt;&gt;""),"",C71/INDEX('مواد اولیه'!$G$5:$G$154,MATCH(B71,'مواد اولیه'!$A$5:$A$154,0)))</f>
      </c>
      <c r="H71" s="4" t="str">
        <f>IF(AND(A71="",B71="",C71=""),"",IF(OR(A71="",B71="",C71&lt;=0),"ورودی ناقص",IF(COUNTIF('مواد اولیه'!$A$5:$A$154,B71)&lt;&gt;1,"کد ماده نامعتبر",IF(INDEX('مواد اولیه'!$J$5:$J$154,MATCH(B71,'مواد اولیه'!$A$5:$A$154,0))&lt;&gt;"","ماده نیازمند اصلاح",IF(COUNTIF('منو و فروش'!$A$5:$A$104,A71)=0,"کد غذا در منو نیست","")))))</f>
      </c>
    </row>
    <row r="72" ht="26" customHeight="1">
      <c r="A72" s="23"/>
      <c r="B72" s="23"/>
      <c r="C72" s="24"/>
      <c r="D72" s="10" t="str">
        <f>IF(OR(A72="",H72&lt;&gt;""),"",INDEX('مواد اولیه'!$D$5:$D$154,MATCH(B72,'مواد اولیه'!$A$5:$A$154,0)))</f>
      </c>
      <c r="E72" s="10" t="str">
        <f>IF(OR(A72="",H72&lt;&gt;""),"",INDEX('مواد اولیه'!$I$5:$I$154,MATCH(B72,'مواد اولیه'!$A$5:$A$154,0)))</f>
      </c>
      <c r="F72" s="10" t="str">
        <f>IF(OR(A72="",H72&lt;&gt;""),"",C72*E72)</f>
      </c>
      <c r="G72" s="10" t="str">
        <f>IF(OR(A72="",H72&lt;&gt;""),"",C72/INDEX('مواد اولیه'!$G$5:$G$154,MATCH(B72,'مواد اولیه'!$A$5:$A$154,0)))</f>
      </c>
      <c r="H72" s="4" t="str">
        <f>IF(AND(A72="",B72="",C72=""),"",IF(OR(A72="",B72="",C72&lt;=0),"ورودی ناقص",IF(COUNTIF('مواد اولیه'!$A$5:$A$154,B72)&lt;&gt;1,"کد ماده نامعتبر",IF(INDEX('مواد اولیه'!$J$5:$J$154,MATCH(B72,'مواد اولیه'!$A$5:$A$154,0))&lt;&gt;"","ماده نیازمند اصلاح",IF(COUNTIF('منو و فروش'!$A$5:$A$104,A72)=0,"کد غذا در منو نیست","")))))</f>
      </c>
    </row>
    <row r="73" ht="26" customHeight="1">
      <c r="A73" s="23"/>
      <c r="B73" s="23"/>
      <c r="C73" s="24"/>
      <c r="D73" s="10" t="str">
        <f>IF(OR(A73="",H73&lt;&gt;""),"",INDEX('مواد اولیه'!$D$5:$D$154,MATCH(B73,'مواد اولیه'!$A$5:$A$154,0)))</f>
      </c>
      <c r="E73" s="10" t="str">
        <f>IF(OR(A73="",H73&lt;&gt;""),"",INDEX('مواد اولیه'!$I$5:$I$154,MATCH(B73,'مواد اولیه'!$A$5:$A$154,0)))</f>
      </c>
      <c r="F73" s="10" t="str">
        <f>IF(OR(A73="",H73&lt;&gt;""),"",C73*E73)</f>
      </c>
      <c r="G73" s="10" t="str">
        <f>IF(OR(A73="",H73&lt;&gt;""),"",C73/INDEX('مواد اولیه'!$G$5:$G$154,MATCH(B73,'مواد اولیه'!$A$5:$A$154,0)))</f>
      </c>
      <c r="H73" s="4" t="str">
        <f>IF(AND(A73="",B73="",C73=""),"",IF(OR(A73="",B73="",C73&lt;=0),"ورودی ناقص",IF(COUNTIF('مواد اولیه'!$A$5:$A$154,B73)&lt;&gt;1,"کد ماده نامعتبر",IF(INDEX('مواد اولیه'!$J$5:$J$154,MATCH(B73,'مواد اولیه'!$A$5:$A$154,0))&lt;&gt;"","ماده نیازمند اصلاح",IF(COUNTIF('منو و فروش'!$A$5:$A$104,A73)=0,"کد غذا در منو نیست","")))))</f>
      </c>
    </row>
    <row r="74" ht="26" customHeight="1">
      <c r="A74" s="23"/>
      <c r="B74" s="23"/>
      <c r="C74" s="24"/>
      <c r="D74" s="10" t="str">
        <f>IF(OR(A74="",H74&lt;&gt;""),"",INDEX('مواد اولیه'!$D$5:$D$154,MATCH(B74,'مواد اولیه'!$A$5:$A$154,0)))</f>
      </c>
      <c r="E74" s="10" t="str">
        <f>IF(OR(A74="",H74&lt;&gt;""),"",INDEX('مواد اولیه'!$I$5:$I$154,MATCH(B74,'مواد اولیه'!$A$5:$A$154,0)))</f>
      </c>
      <c r="F74" s="10" t="str">
        <f>IF(OR(A74="",H74&lt;&gt;""),"",C74*E74)</f>
      </c>
      <c r="G74" s="10" t="str">
        <f>IF(OR(A74="",H74&lt;&gt;""),"",C74/INDEX('مواد اولیه'!$G$5:$G$154,MATCH(B74,'مواد اولیه'!$A$5:$A$154,0)))</f>
      </c>
      <c r="H74" s="4" t="str">
        <f>IF(AND(A74="",B74="",C74=""),"",IF(OR(A74="",B74="",C74&lt;=0),"ورودی ناقص",IF(COUNTIF('مواد اولیه'!$A$5:$A$154,B74)&lt;&gt;1,"کد ماده نامعتبر",IF(INDEX('مواد اولیه'!$J$5:$J$154,MATCH(B74,'مواد اولیه'!$A$5:$A$154,0))&lt;&gt;"","ماده نیازمند اصلاح",IF(COUNTIF('منو و فروش'!$A$5:$A$104,A74)=0,"کد غذا در منو نیست","")))))</f>
      </c>
    </row>
    <row r="75" ht="26" customHeight="1">
      <c r="A75" s="23"/>
      <c r="B75" s="23"/>
      <c r="C75" s="24"/>
      <c r="D75" s="10" t="str">
        <f>IF(OR(A75="",H75&lt;&gt;""),"",INDEX('مواد اولیه'!$D$5:$D$154,MATCH(B75,'مواد اولیه'!$A$5:$A$154,0)))</f>
      </c>
      <c r="E75" s="10" t="str">
        <f>IF(OR(A75="",H75&lt;&gt;""),"",INDEX('مواد اولیه'!$I$5:$I$154,MATCH(B75,'مواد اولیه'!$A$5:$A$154,0)))</f>
      </c>
      <c r="F75" s="10" t="str">
        <f>IF(OR(A75="",H75&lt;&gt;""),"",C75*E75)</f>
      </c>
      <c r="G75" s="10" t="str">
        <f>IF(OR(A75="",H75&lt;&gt;""),"",C75/INDEX('مواد اولیه'!$G$5:$G$154,MATCH(B75,'مواد اولیه'!$A$5:$A$154,0)))</f>
      </c>
      <c r="H75" s="4" t="str">
        <f>IF(AND(A75="",B75="",C75=""),"",IF(OR(A75="",B75="",C75&lt;=0),"ورودی ناقص",IF(COUNTIF('مواد اولیه'!$A$5:$A$154,B75)&lt;&gt;1,"کد ماده نامعتبر",IF(INDEX('مواد اولیه'!$J$5:$J$154,MATCH(B75,'مواد اولیه'!$A$5:$A$154,0))&lt;&gt;"","ماده نیازمند اصلاح",IF(COUNTIF('منو و فروش'!$A$5:$A$104,A75)=0,"کد غذا در منو نیست","")))))</f>
      </c>
    </row>
    <row r="76" ht="26" customHeight="1">
      <c r="A76" s="23"/>
      <c r="B76" s="23"/>
      <c r="C76" s="24"/>
      <c r="D76" s="10" t="str">
        <f>IF(OR(A76="",H76&lt;&gt;""),"",INDEX('مواد اولیه'!$D$5:$D$154,MATCH(B76,'مواد اولیه'!$A$5:$A$154,0)))</f>
      </c>
      <c r="E76" s="10" t="str">
        <f>IF(OR(A76="",H76&lt;&gt;""),"",INDEX('مواد اولیه'!$I$5:$I$154,MATCH(B76,'مواد اولیه'!$A$5:$A$154,0)))</f>
      </c>
      <c r="F76" s="10" t="str">
        <f>IF(OR(A76="",H76&lt;&gt;""),"",C76*E76)</f>
      </c>
      <c r="G76" s="10" t="str">
        <f>IF(OR(A76="",H76&lt;&gt;""),"",C76/INDEX('مواد اولیه'!$G$5:$G$154,MATCH(B76,'مواد اولیه'!$A$5:$A$154,0)))</f>
      </c>
      <c r="H76" s="4" t="str">
        <f>IF(AND(A76="",B76="",C76=""),"",IF(OR(A76="",B76="",C76&lt;=0),"ورودی ناقص",IF(COUNTIF('مواد اولیه'!$A$5:$A$154,B76)&lt;&gt;1,"کد ماده نامعتبر",IF(INDEX('مواد اولیه'!$J$5:$J$154,MATCH(B76,'مواد اولیه'!$A$5:$A$154,0))&lt;&gt;"","ماده نیازمند اصلاح",IF(COUNTIF('منو و فروش'!$A$5:$A$104,A76)=0,"کد غذا در منو نیست","")))))</f>
      </c>
    </row>
    <row r="77" ht="26" customHeight="1">
      <c r="A77" s="23"/>
      <c r="B77" s="23"/>
      <c r="C77" s="24"/>
      <c r="D77" s="10" t="str">
        <f>IF(OR(A77="",H77&lt;&gt;""),"",INDEX('مواد اولیه'!$D$5:$D$154,MATCH(B77,'مواد اولیه'!$A$5:$A$154,0)))</f>
      </c>
      <c r="E77" s="10" t="str">
        <f>IF(OR(A77="",H77&lt;&gt;""),"",INDEX('مواد اولیه'!$I$5:$I$154,MATCH(B77,'مواد اولیه'!$A$5:$A$154,0)))</f>
      </c>
      <c r="F77" s="10" t="str">
        <f>IF(OR(A77="",H77&lt;&gt;""),"",C77*E77)</f>
      </c>
      <c r="G77" s="10" t="str">
        <f>IF(OR(A77="",H77&lt;&gt;""),"",C77/INDEX('مواد اولیه'!$G$5:$G$154,MATCH(B77,'مواد اولیه'!$A$5:$A$154,0)))</f>
      </c>
      <c r="H77" s="4" t="str">
        <f>IF(AND(A77="",B77="",C77=""),"",IF(OR(A77="",B77="",C77&lt;=0),"ورودی ناقص",IF(COUNTIF('مواد اولیه'!$A$5:$A$154,B77)&lt;&gt;1,"کد ماده نامعتبر",IF(INDEX('مواد اولیه'!$J$5:$J$154,MATCH(B77,'مواد اولیه'!$A$5:$A$154,0))&lt;&gt;"","ماده نیازمند اصلاح",IF(COUNTIF('منو و فروش'!$A$5:$A$104,A77)=0,"کد غذا در منو نیست","")))))</f>
      </c>
    </row>
    <row r="78" ht="26" customHeight="1">
      <c r="A78" s="23"/>
      <c r="B78" s="23"/>
      <c r="C78" s="24"/>
      <c r="D78" s="10" t="str">
        <f>IF(OR(A78="",H78&lt;&gt;""),"",INDEX('مواد اولیه'!$D$5:$D$154,MATCH(B78,'مواد اولیه'!$A$5:$A$154,0)))</f>
      </c>
      <c r="E78" s="10" t="str">
        <f>IF(OR(A78="",H78&lt;&gt;""),"",INDEX('مواد اولیه'!$I$5:$I$154,MATCH(B78,'مواد اولیه'!$A$5:$A$154,0)))</f>
      </c>
      <c r="F78" s="10" t="str">
        <f>IF(OR(A78="",H78&lt;&gt;""),"",C78*E78)</f>
      </c>
      <c r="G78" s="10" t="str">
        <f>IF(OR(A78="",H78&lt;&gt;""),"",C78/INDEX('مواد اولیه'!$G$5:$G$154,MATCH(B78,'مواد اولیه'!$A$5:$A$154,0)))</f>
      </c>
      <c r="H78" s="4" t="str">
        <f>IF(AND(A78="",B78="",C78=""),"",IF(OR(A78="",B78="",C78&lt;=0),"ورودی ناقص",IF(COUNTIF('مواد اولیه'!$A$5:$A$154,B78)&lt;&gt;1,"کد ماده نامعتبر",IF(INDEX('مواد اولیه'!$J$5:$J$154,MATCH(B78,'مواد اولیه'!$A$5:$A$154,0))&lt;&gt;"","ماده نیازمند اصلاح",IF(COUNTIF('منو و فروش'!$A$5:$A$104,A78)=0,"کد غذا در منو نیست","")))))</f>
      </c>
    </row>
    <row r="79" ht="26" customHeight="1">
      <c r="A79" s="23"/>
      <c r="B79" s="23"/>
      <c r="C79" s="24"/>
      <c r="D79" s="10" t="str">
        <f>IF(OR(A79="",H79&lt;&gt;""),"",INDEX('مواد اولیه'!$D$5:$D$154,MATCH(B79,'مواد اولیه'!$A$5:$A$154,0)))</f>
      </c>
      <c r="E79" s="10" t="str">
        <f>IF(OR(A79="",H79&lt;&gt;""),"",INDEX('مواد اولیه'!$I$5:$I$154,MATCH(B79,'مواد اولیه'!$A$5:$A$154,0)))</f>
      </c>
      <c r="F79" s="10" t="str">
        <f>IF(OR(A79="",H79&lt;&gt;""),"",C79*E79)</f>
      </c>
      <c r="G79" s="10" t="str">
        <f>IF(OR(A79="",H79&lt;&gt;""),"",C79/INDEX('مواد اولیه'!$G$5:$G$154,MATCH(B79,'مواد اولیه'!$A$5:$A$154,0)))</f>
      </c>
      <c r="H79" s="4" t="str">
        <f>IF(AND(A79="",B79="",C79=""),"",IF(OR(A79="",B79="",C79&lt;=0),"ورودی ناقص",IF(COUNTIF('مواد اولیه'!$A$5:$A$154,B79)&lt;&gt;1,"کد ماده نامعتبر",IF(INDEX('مواد اولیه'!$J$5:$J$154,MATCH(B79,'مواد اولیه'!$A$5:$A$154,0))&lt;&gt;"","ماده نیازمند اصلاح",IF(COUNTIF('منو و فروش'!$A$5:$A$104,A79)=0,"کد غذا در منو نیست","")))))</f>
      </c>
    </row>
    <row r="80" ht="26" customHeight="1">
      <c r="A80" s="23"/>
      <c r="B80" s="23"/>
      <c r="C80" s="24"/>
      <c r="D80" s="10" t="str">
        <f>IF(OR(A80="",H80&lt;&gt;""),"",INDEX('مواد اولیه'!$D$5:$D$154,MATCH(B80,'مواد اولیه'!$A$5:$A$154,0)))</f>
      </c>
      <c r="E80" s="10" t="str">
        <f>IF(OR(A80="",H80&lt;&gt;""),"",INDEX('مواد اولیه'!$I$5:$I$154,MATCH(B80,'مواد اولیه'!$A$5:$A$154,0)))</f>
      </c>
      <c r="F80" s="10" t="str">
        <f>IF(OR(A80="",H80&lt;&gt;""),"",C80*E80)</f>
      </c>
      <c r="G80" s="10" t="str">
        <f>IF(OR(A80="",H80&lt;&gt;""),"",C80/INDEX('مواد اولیه'!$G$5:$G$154,MATCH(B80,'مواد اولیه'!$A$5:$A$154,0)))</f>
      </c>
      <c r="H80" s="4" t="str">
        <f>IF(AND(A80="",B80="",C80=""),"",IF(OR(A80="",B80="",C80&lt;=0),"ورودی ناقص",IF(COUNTIF('مواد اولیه'!$A$5:$A$154,B80)&lt;&gt;1,"کد ماده نامعتبر",IF(INDEX('مواد اولیه'!$J$5:$J$154,MATCH(B80,'مواد اولیه'!$A$5:$A$154,0))&lt;&gt;"","ماده نیازمند اصلاح",IF(COUNTIF('منو و فروش'!$A$5:$A$104,A80)=0,"کد غذا در منو نیست","")))))</f>
      </c>
    </row>
    <row r="81" ht="26" customHeight="1">
      <c r="A81" s="23"/>
      <c r="B81" s="23"/>
      <c r="C81" s="24"/>
      <c r="D81" s="10" t="str">
        <f>IF(OR(A81="",H81&lt;&gt;""),"",INDEX('مواد اولیه'!$D$5:$D$154,MATCH(B81,'مواد اولیه'!$A$5:$A$154,0)))</f>
      </c>
      <c r="E81" s="10" t="str">
        <f>IF(OR(A81="",H81&lt;&gt;""),"",INDEX('مواد اولیه'!$I$5:$I$154,MATCH(B81,'مواد اولیه'!$A$5:$A$154,0)))</f>
      </c>
      <c r="F81" s="10" t="str">
        <f>IF(OR(A81="",H81&lt;&gt;""),"",C81*E81)</f>
      </c>
      <c r="G81" s="10" t="str">
        <f>IF(OR(A81="",H81&lt;&gt;""),"",C81/INDEX('مواد اولیه'!$G$5:$G$154,MATCH(B81,'مواد اولیه'!$A$5:$A$154,0)))</f>
      </c>
      <c r="H81" s="4" t="str">
        <f>IF(AND(A81="",B81="",C81=""),"",IF(OR(A81="",B81="",C81&lt;=0),"ورودی ناقص",IF(COUNTIF('مواد اولیه'!$A$5:$A$154,B81)&lt;&gt;1,"کد ماده نامعتبر",IF(INDEX('مواد اولیه'!$J$5:$J$154,MATCH(B81,'مواد اولیه'!$A$5:$A$154,0))&lt;&gt;"","ماده نیازمند اصلاح",IF(COUNTIF('منو و فروش'!$A$5:$A$104,A81)=0,"کد غذا در منو نیست","")))))</f>
      </c>
    </row>
    <row r="82" ht="26" customHeight="1">
      <c r="A82" s="23"/>
      <c r="B82" s="23"/>
      <c r="C82" s="24"/>
      <c r="D82" s="10" t="str">
        <f>IF(OR(A82="",H82&lt;&gt;""),"",INDEX('مواد اولیه'!$D$5:$D$154,MATCH(B82,'مواد اولیه'!$A$5:$A$154,0)))</f>
      </c>
      <c r="E82" s="10" t="str">
        <f>IF(OR(A82="",H82&lt;&gt;""),"",INDEX('مواد اولیه'!$I$5:$I$154,MATCH(B82,'مواد اولیه'!$A$5:$A$154,0)))</f>
      </c>
      <c r="F82" s="10" t="str">
        <f>IF(OR(A82="",H82&lt;&gt;""),"",C82*E82)</f>
      </c>
      <c r="G82" s="10" t="str">
        <f>IF(OR(A82="",H82&lt;&gt;""),"",C82/INDEX('مواد اولیه'!$G$5:$G$154,MATCH(B82,'مواد اولیه'!$A$5:$A$154,0)))</f>
      </c>
      <c r="H82" s="4" t="str">
        <f>IF(AND(A82="",B82="",C82=""),"",IF(OR(A82="",B82="",C82&lt;=0),"ورودی ناقص",IF(COUNTIF('مواد اولیه'!$A$5:$A$154,B82)&lt;&gt;1,"کد ماده نامعتبر",IF(INDEX('مواد اولیه'!$J$5:$J$154,MATCH(B82,'مواد اولیه'!$A$5:$A$154,0))&lt;&gt;"","ماده نیازمند اصلاح",IF(COUNTIF('منو و فروش'!$A$5:$A$104,A82)=0,"کد غذا در منو نیست","")))))</f>
      </c>
    </row>
    <row r="83" ht="26" customHeight="1">
      <c r="A83" s="23"/>
      <c r="B83" s="23"/>
      <c r="C83" s="24"/>
      <c r="D83" s="10" t="str">
        <f>IF(OR(A83="",H83&lt;&gt;""),"",INDEX('مواد اولیه'!$D$5:$D$154,MATCH(B83,'مواد اولیه'!$A$5:$A$154,0)))</f>
      </c>
      <c r="E83" s="10" t="str">
        <f>IF(OR(A83="",H83&lt;&gt;""),"",INDEX('مواد اولیه'!$I$5:$I$154,MATCH(B83,'مواد اولیه'!$A$5:$A$154,0)))</f>
      </c>
      <c r="F83" s="10" t="str">
        <f>IF(OR(A83="",H83&lt;&gt;""),"",C83*E83)</f>
      </c>
      <c r="G83" s="10" t="str">
        <f>IF(OR(A83="",H83&lt;&gt;""),"",C83/INDEX('مواد اولیه'!$G$5:$G$154,MATCH(B83,'مواد اولیه'!$A$5:$A$154,0)))</f>
      </c>
      <c r="H83" s="4" t="str">
        <f>IF(AND(A83="",B83="",C83=""),"",IF(OR(A83="",B83="",C83&lt;=0),"ورودی ناقص",IF(COUNTIF('مواد اولیه'!$A$5:$A$154,B83)&lt;&gt;1,"کد ماده نامعتبر",IF(INDEX('مواد اولیه'!$J$5:$J$154,MATCH(B83,'مواد اولیه'!$A$5:$A$154,0))&lt;&gt;"","ماده نیازمند اصلاح",IF(COUNTIF('منو و فروش'!$A$5:$A$104,A83)=0,"کد غذا در منو نیست","")))))</f>
      </c>
    </row>
    <row r="84" ht="26" customHeight="1">
      <c r="A84" s="23"/>
      <c r="B84" s="23"/>
      <c r="C84" s="24"/>
      <c r="D84" s="10" t="str">
        <f>IF(OR(A84="",H84&lt;&gt;""),"",INDEX('مواد اولیه'!$D$5:$D$154,MATCH(B84,'مواد اولیه'!$A$5:$A$154,0)))</f>
      </c>
      <c r="E84" s="10" t="str">
        <f>IF(OR(A84="",H84&lt;&gt;""),"",INDEX('مواد اولیه'!$I$5:$I$154,MATCH(B84,'مواد اولیه'!$A$5:$A$154,0)))</f>
      </c>
      <c r="F84" s="10" t="str">
        <f>IF(OR(A84="",H84&lt;&gt;""),"",C84*E84)</f>
      </c>
      <c r="G84" s="10" t="str">
        <f>IF(OR(A84="",H84&lt;&gt;""),"",C84/INDEX('مواد اولیه'!$G$5:$G$154,MATCH(B84,'مواد اولیه'!$A$5:$A$154,0)))</f>
      </c>
      <c r="H84" s="4" t="str">
        <f>IF(AND(A84="",B84="",C84=""),"",IF(OR(A84="",B84="",C84&lt;=0),"ورودی ناقص",IF(COUNTIF('مواد اولیه'!$A$5:$A$154,B84)&lt;&gt;1,"کد ماده نامعتبر",IF(INDEX('مواد اولیه'!$J$5:$J$154,MATCH(B84,'مواد اولیه'!$A$5:$A$154,0))&lt;&gt;"","ماده نیازمند اصلاح",IF(COUNTIF('منو و فروش'!$A$5:$A$104,A84)=0,"کد غذا در منو نیست","")))))</f>
      </c>
    </row>
    <row r="85" ht="26" customHeight="1">
      <c r="A85" s="23"/>
      <c r="B85" s="23"/>
      <c r="C85" s="24"/>
      <c r="D85" s="10" t="str">
        <f>IF(OR(A85="",H85&lt;&gt;""),"",INDEX('مواد اولیه'!$D$5:$D$154,MATCH(B85,'مواد اولیه'!$A$5:$A$154,0)))</f>
      </c>
      <c r="E85" s="10" t="str">
        <f>IF(OR(A85="",H85&lt;&gt;""),"",INDEX('مواد اولیه'!$I$5:$I$154,MATCH(B85,'مواد اولیه'!$A$5:$A$154,0)))</f>
      </c>
      <c r="F85" s="10" t="str">
        <f>IF(OR(A85="",H85&lt;&gt;""),"",C85*E85)</f>
      </c>
      <c r="G85" s="10" t="str">
        <f>IF(OR(A85="",H85&lt;&gt;""),"",C85/INDEX('مواد اولیه'!$G$5:$G$154,MATCH(B85,'مواد اولیه'!$A$5:$A$154,0)))</f>
      </c>
      <c r="H85" s="4" t="str">
        <f>IF(AND(A85="",B85="",C85=""),"",IF(OR(A85="",B85="",C85&lt;=0),"ورودی ناقص",IF(COUNTIF('مواد اولیه'!$A$5:$A$154,B85)&lt;&gt;1,"کد ماده نامعتبر",IF(INDEX('مواد اولیه'!$J$5:$J$154,MATCH(B85,'مواد اولیه'!$A$5:$A$154,0))&lt;&gt;"","ماده نیازمند اصلاح",IF(COUNTIF('منو و فروش'!$A$5:$A$104,A85)=0,"کد غذا در منو نیست","")))))</f>
      </c>
    </row>
    <row r="86" ht="26" customHeight="1">
      <c r="A86" s="23"/>
      <c r="B86" s="23"/>
      <c r="C86" s="24"/>
      <c r="D86" s="10" t="str">
        <f>IF(OR(A86="",H86&lt;&gt;""),"",INDEX('مواد اولیه'!$D$5:$D$154,MATCH(B86,'مواد اولیه'!$A$5:$A$154,0)))</f>
      </c>
      <c r="E86" s="10" t="str">
        <f>IF(OR(A86="",H86&lt;&gt;""),"",INDEX('مواد اولیه'!$I$5:$I$154,MATCH(B86,'مواد اولیه'!$A$5:$A$154,0)))</f>
      </c>
      <c r="F86" s="10" t="str">
        <f>IF(OR(A86="",H86&lt;&gt;""),"",C86*E86)</f>
      </c>
      <c r="G86" s="10" t="str">
        <f>IF(OR(A86="",H86&lt;&gt;""),"",C86/INDEX('مواد اولیه'!$G$5:$G$154,MATCH(B86,'مواد اولیه'!$A$5:$A$154,0)))</f>
      </c>
      <c r="H86" s="4" t="str">
        <f>IF(AND(A86="",B86="",C86=""),"",IF(OR(A86="",B86="",C86&lt;=0),"ورودی ناقص",IF(COUNTIF('مواد اولیه'!$A$5:$A$154,B86)&lt;&gt;1,"کد ماده نامعتبر",IF(INDEX('مواد اولیه'!$J$5:$J$154,MATCH(B86,'مواد اولیه'!$A$5:$A$154,0))&lt;&gt;"","ماده نیازمند اصلاح",IF(COUNTIF('منو و فروش'!$A$5:$A$104,A86)=0,"کد غذا در منو نیست","")))))</f>
      </c>
    </row>
    <row r="87" ht="26" customHeight="1">
      <c r="A87" s="23"/>
      <c r="B87" s="23"/>
      <c r="C87" s="24"/>
      <c r="D87" s="10" t="str">
        <f>IF(OR(A87="",H87&lt;&gt;""),"",INDEX('مواد اولیه'!$D$5:$D$154,MATCH(B87,'مواد اولیه'!$A$5:$A$154,0)))</f>
      </c>
      <c r="E87" s="10" t="str">
        <f>IF(OR(A87="",H87&lt;&gt;""),"",INDEX('مواد اولیه'!$I$5:$I$154,MATCH(B87,'مواد اولیه'!$A$5:$A$154,0)))</f>
      </c>
      <c r="F87" s="10" t="str">
        <f>IF(OR(A87="",H87&lt;&gt;""),"",C87*E87)</f>
      </c>
      <c r="G87" s="10" t="str">
        <f>IF(OR(A87="",H87&lt;&gt;""),"",C87/INDEX('مواد اولیه'!$G$5:$G$154,MATCH(B87,'مواد اولیه'!$A$5:$A$154,0)))</f>
      </c>
      <c r="H87" s="4" t="str">
        <f>IF(AND(A87="",B87="",C87=""),"",IF(OR(A87="",B87="",C87&lt;=0),"ورودی ناقص",IF(COUNTIF('مواد اولیه'!$A$5:$A$154,B87)&lt;&gt;1,"کد ماده نامعتبر",IF(INDEX('مواد اولیه'!$J$5:$J$154,MATCH(B87,'مواد اولیه'!$A$5:$A$154,0))&lt;&gt;"","ماده نیازمند اصلاح",IF(COUNTIF('منو و فروش'!$A$5:$A$104,A87)=0,"کد غذا در منو نیست","")))))</f>
      </c>
    </row>
    <row r="88" ht="26" customHeight="1">
      <c r="A88" s="23"/>
      <c r="B88" s="23"/>
      <c r="C88" s="24"/>
      <c r="D88" s="10" t="str">
        <f>IF(OR(A88="",H88&lt;&gt;""),"",INDEX('مواد اولیه'!$D$5:$D$154,MATCH(B88,'مواد اولیه'!$A$5:$A$154,0)))</f>
      </c>
      <c r="E88" s="10" t="str">
        <f>IF(OR(A88="",H88&lt;&gt;""),"",INDEX('مواد اولیه'!$I$5:$I$154,MATCH(B88,'مواد اولیه'!$A$5:$A$154,0)))</f>
      </c>
      <c r="F88" s="10" t="str">
        <f>IF(OR(A88="",H88&lt;&gt;""),"",C88*E88)</f>
      </c>
      <c r="G88" s="10" t="str">
        <f>IF(OR(A88="",H88&lt;&gt;""),"",C88/INDEX('مواد اولیه'!$G$5:$G$154,MATCH(B88,'مواد اولیه'!$A$5:$A$154,0)))</f>
      </c>
      <c r="H88" s="4" t="str">
        <f>IF(AND(A88="",B88="",C88=""),"",IF(OR(A88="",B88="",C88&lt;=0),"ورودی ناقص",IF(COUNTIF('مواد اولیه'!$A$5:$A$154,B88)&lt;&gt;1,"کد ماده نامعتبر",IF(INDEX('مواد اولیه'!$J$5:$J$154,MATCH(B88,'مواد اولیه'!$A$5:$A$154,0))&lt;&gt;"","ماده نیازمند اصلاح",IF(COUNTIF('منو و فروش'!$A$5:$A$104,A88)=0,"کد غذا در منو نیست","")))))</f>
      </c>
    </row>
    <row r="89" ht="26" customHeight="1">
      <c r="A89" s="23"/>
      <c r="B89" s="23"/>
      <c r="C89" s="24"/>
      <c r="D89" s="10" t="str">
        <f>IF(OR(A89="",H89&lt;&gt;""),"",INDEX('مواد اولیه'!$D$5:$D$154,MATCH(B89,'مواد اولیه'!$A$5:$A$154,0)))</f>
      </c>
      <c r="E89" s="10" t="str">
        <f>IF(OR(A89="",H89&lt;&gt;""),"",INDEX('مواد اولیه'!$I$5:$I$154,MATCH(B89,'مواد اولیه'!$A$5:$A$154,0)))</f>
      </c>
      <c r="F89" s="10" t="str">
        <f>IF(OR(A89="",H89&lt;&gt;""),"",C89*E89)</f>
      </c>
      <c r="G89" s="10" t="str">
        <f>IF(OR(A89="",H89&lt;&gt;""),"",C89/INDEX('مواد اولیه'!$G$5:$G$154,MATCH(B89,'مواد اولیه'!$A$5:$A$154,0)))</f>
      </c>
      <c r="H89" s="4" t="str">
        <f>IF(AND(A89="",B89="",C89=""),"",IF(OR(A89="",B89="",C89&lt;=0),"ورودی ناقص",IF(COUNTIF('مواد اولیه'!$A$5:$A$154,B89)&lt;&gt;1,"کد ماده نامعتبر",IF(INDEX('مواد اولیه'!$J$5:$J$154,MATCH(B89,'مواد اولیه'!$A$5:$A$154,0))&lt;&gt;"","ماده نیازمند اصلاح",IF(COUNTIF('منو و فروش'!$A$5:$A$104,A89)=0,"کد غذا در منو نیست","")))))</f>
      </c>
    </row>
    <row r="90" ht="26" customHeight="1">
      <c r="A90" s="23"/>
      <c r="B90" s="23"/>
      <c r="C90" s="24"/>
      <c r="D90" s="10" t="str">
        <f>IF(OR(A90="",H90&lt;&gt;""),"",INDEX('مواد اولیه'!$D$5:$D$154,MATCH(B90,'مواد اولیه'!$A$5:$A$154,0)))</f>
      </c>
      <c r="E90" s="10" t="str">
        <f>IF(OR(A90="",H90&lt;&gt;""),"",INDEX('مواد اولیه'!$I$5:$I$154,MATCH(B90,'مواد اولیه'!$A$5:$A$154,0)))</f>
      </c>
      <c r="F90" s="10" t="str">
        <f>IF(OR(A90="",H90&lt;&gt;""),"",C90*E90)</f>
      </c>
      <c r="G90" s="10" t="str">
        <f>IF(OR(A90="",H90&lt;&gt;""),"",C90/INDEX('مواد اولیه'!$G$5:$G$154,MATCH(B90,'مواد اولیه'!$A$5:$A$154,0)))</f>
      </c>
      <c r="H90" s="4" t="str">
        <f>IF(AND(A90="",B90="",C90=""),"",IF(OR(A90="",B90="",C90&lt;=0),"ورودی ناقص",IF(COUNTIF('مواد اولیه'!$A$5:$A$154,B90)&lt;&gt;1,"کد ماده نامعتبر",IF(INDEX('مواد اولیه'!$J$5:$J$154,MATCH(B90,'مواد اولیه'!$A$5:$A$154,0))&lt;&gt;"","ماده نیازمند اصلاح",IF(COUNTIF('منو و فروش'!$A$5:$A$104,A90)=0,"کد غذا در منو نیست","")))))</f>
      </c>
    </row>
    <row r="91" ht="26" customHeight="1">
      <c r="A91" s="23"/>
      <c r="B91" s="23"/>
      <c r="C91" s="24"/>
      <c r="D91" s="10" t="str">
        <f>IF(OR(A91="",H91&lt;&gt;""),"",INDEX('مواد اولیه'!$D$5:$D$154,MATCH(B91,'مواد اولیه'!$A$5:$A$154,0)))</f>
      </c>
      <c r="E91" s="10" t="str">
        <f>IF(OR(A91="",H91&lt;&gt;""),"",INDEX('مواد اولیه'!$I$5:$I$154,MATCH(B91,'مواد اولیه'!$A$5:$A$154,0)))</f>
      </c>
      <c r="F91" s="10" t="str">
        <f>IF(OR(A91="",H91&lt;&gt;""),"",C91*E91)</f>
      </c>
      <c r="G91" s="10" t="str">
        <f>IF(OR(A91="",H91&lt;&gt;""),"",C91/INDEX('مواد اولیه'!$G$5:$G$154,MATCH(B91,'مواد اولیه'!$A$5:$A$154,0)))</f>
      </c>
      <c r="H91" s="4" t="str">
        <f>IF(AND(A91="",B91="",C91=""),"",IF(OR(A91="",B91="",C91&lt;=0),"ورودی ناقص",IF(COUNTIF('مواد اولیه'!$A$5:$A$154,B91)&lt;&gt;1,"کد ماده نامعتبر",IF(INDEX('مواد اولیه'!$J$5:$J$154,MATCH(B91,'مواد اولیه'!$A$5:$A$154,0))&lt;&gt;"","ماده نیازمند اصلاح",IF(COUNTIF('منو و فروش'!$A$5:$A$104,A91)=0,"کد غذا در منو نیست","")))))</f>
      </c>
    </row>
    <row r="92" ht="26" customHeight="1">
      <c r="A92" s="23"/>
      <c r="B92" s="23"/>
      <c r="C92" s="24"/>
      <c r="D92" s="10" t="str">
        <f>IF(OR(A92="",H92&lt;&gt;""),"",INDEX('مواد اولیه'!$D$5:$D$154,MATCH(B92,'مواد اولیه'!$A$5:$A$154,0)))</f>
      </c>
      <c r="E92" s="10" t="str">
        <f>IF(OR(A92="",H92&lt;&gt;""),"",INDEX('مواد اولیه'!$I$5:$I$154,MATCH(B92,'مواد اولیه'!$A$5:$A$154,0)))</f>
      </c>
      <c r="F92" s="10" t="str">
        <f>IF(OR(A92="",H92&lt;&gt;""),"",C92*E92)</f>
      </c>
      <c r="G92" s="10" t="str">
        <f>IF(OR(A92="",H92&lt;&gt;""),"",C92/INDEX('مواد اولیه'!$G$5:$G$154,MATCH(B92,'مواد اولیه'!$A$5:$A$154,0)))</f>
      </c>
      <c r="H92" s="4" t="str">
        <f>IF(AND(A92="",B92="",C92=""),"",IF(OR(A92="",B92="",C92&lt;=0),"ورودی ناقص",IF(COUNTIF('مواد اولیه'!$A$5:$A$154,B92)&lt;&gt;1,"کد ماده نامعتبر",IF(INDEX('مواد اولیه'!$J$5:$J$154,MATCH(B92,'مواد اولیه'!$A$5:$A$154,0))&lt;&gt;"","ماده نیازمند اصلاح",IF(COUNTIF('منو و فروش'!$A$5:$A$104,A92)=0,"کد غذا در منو نیست","")))))</f>
      </c>
    </row>
    <row r="93" ht="26" customHeight="1">
      <c r="A93" s="23"/>
      <c r="B93" s="23"/>
      <c r="C93" s="24"/>
      <c r="D93" s="10" t="str">
        <f>IF(OR(A93="",H93&lt;&gt;""),"",INDEX('مواد اولیه'!$D$5:$D$154,MATCH(B93,'مواد اولیه'!$A$5:$A$154,0)))</f>
      </c>
      <c r="E93" s="10" t="str">
        <f>IF(OR(A93="",H93&lt;&gt;""),"",INDEX('مواد اولیه'!$I$5:$I$154,MATCH(B93,'مواد اولیه'!$A$5:$A$154,0)))</f>
      </c>
      <c r="F93" s="10" t="str">
        <f>IF(OR(A93="",H93&lt;&gt;""),"",C93*E93)</f>
      </c>
      <c r="G93" s="10" t="str">
        <f>IF(OR(A93="",H93&lt;&gt;""),"",C93/INDEX('مواد اولیه'!$G$5:$G$154,MATCH(B93,'مواد اولیه'!$A$5:$A$154,0)))</f>
      </c>
      <c r="H93" s="4" t="str">
        <f>IF(AND(A93="",B93="",C93=""),"",IF(OR(A93="",B93="",C93&lt;=0),"ورودی ناقص",IF(COUNTIF('مواد اولیه'!$A$5:$A$154,B93)&lt;&gt;1,"کد ماده نامعتبر",IF(INDEX('مواد اولیه'!$J$5:$J$154,MATCH(B93,'مواد اولیه'!$A$5:$A$154,0))&lt;&gt;"","ماده نیازمند اصلاح",IF(COUNTIF('منو و فروش'!$A$5:$A$104,A93)=0,"کد غذا در منو نیست","")))))</f>
      </c>
    </row>
    <row r="94" ht="26" customHeight="1">
      <c r="A94" s="23"/>
      <c r="B94" s="23"/>
      <c r="C94" s="24"/>
      <c r="D94" s="10" t="str">
        <f>IF(OR(A94="",H94&lt;&gt;""),"",INDEX('مواد اولیه'!$D$5:$D$154,MATCH(B94,'مواد اولیه'!$A$5:$A$154,0)))</f>
      </c>
      <c r="E94" s="10" t="str">
        <f>IF(OR(A94="",H94&lt;&gt;""),"",INDEX('مواد اولیه'!$I$5:$I$154,MATCH(B94,'مواد اولیه'!$A$5:$A$154,0)))</f>
      </c>
      <c r="F94" s="10" t="str">
        <f>IF(OR(A94="",H94&lt;&gt;""),"",C94*E94)</f>
      </c>
      <c r="G94" s="10" t="str">
        <f>IF(OR(A94="",H94&lt;&gt;""),"",C94/INDEX('مواد اولیه'!$G$5:$G$154,MATCH(B94,'مواد اولیه'!$A$5:$A$154,0)))</f>
      </c>
      <c r="H94" s="4" t="str">
        <f>IF(AND(A94="",B94="",C94=""),"",IF(OR(A94="",B94="",C94&lt;=0),"ورودی ناقص",IF(COUNTIF('مواد اولیه'!$A$5:$A$154,B94)&lt;&gt;1,"کد ماده نامعتبر",IF(INDEX('مواد اولیه'!$J$5:$J$154,MATCH(B94,'مواد اولیه'!$A$5:$A$154,0))&lt;&gt;"","ماده نیازمند اصلاح",IF(COUNTIF('منو و فروش'!$A$5:$A$104,A94)=0,"کد غذا در منو نیست","")))))</f>
      </c>
    </row>
    <row r="95" ht="26" customHeight="1">
      <c r="A95" s="23"/>
      <c r="B95" s="23"/>
      <c r="C95" s="24"/>
      <c r="D95" s="10" t="str">
        <f>IF(OR(A95="",H95&lt;&gt;""),"",INDEX('مواد اولیه'!$D$5:$D$154,MATCH(B95,'مواد اولیه'!$A$5:$A$154,0)))</f>
      </c>
      <c r="E95" s="10" t="str">
        <f>IF(OR(A95="",H95&lt;&gt;""),"",INDEX('مواد اولیه'!$I$5:$I$154,MATCH(B95,'مواد اولیه'!$A$5:$A$154,0)))</f>
      </c>
      <c r="F95" s="10" t="str">
        <f>IF(OR(A95="",H95&lt;&gt;""),"",C95*E95)</f>
      </c>
      <c r="G95" s="10" t="str">
        <f>IF(OR(A95="",H95&lt;&gt;""),"",C95/INDEX('مواد اولیه'!$G$5:$G$154,MATCH(B95,'مواد اولیه'!$A$5:$A$154,0)))</f>
      </c>
      <c r="H95" s="4" t="str">
        <f>IF(AND(A95="",B95="",C95=""),"",IF(OR(A95="",B95="",C95&lt;=0),"ورودی ناقص",IF(COUNTIF('مواد اولیه'!$A$5:$A$154,B95)&lt;&gt;1,"کد ماده نامعتبر",IF(INDEX('مواد اولیه'!$J$5:$J$154,MATCH(B95,'مواد اولیه'!$A$5:$A$154,0))&lt;&gt;"","ماده نیازمند اصلاح",IF(COUNTIF('منو و فروش'!$A$5:$A$104,A95)=0,"کد غذا در منو نیست","")))))</f>
      </c>
    </row>
    <row r="96" ht="26" customHeight="1">
      <c r="A96" s="23"/>
      <c r="B96" s="23"/>
      <c r="C96" s="24"/>
      <c r="D96" s="10" t="str">
        <f>IF(OR(A96="",H96&lt;&gt;""),"",INDEX('مواد اولیه'!$D$5:$D$154,MATCH(B96,'مواد اولیه'!$A$5:$A$154,0)))</f>
      </c>
      <c r="E96" s="10" t="str">
        <f>IF(OR(A96="",H96&lt;&gt;""),"",INDEX('مواد اولیه'!$I$5:$I$154,MATCH(B96,'مواد اولیه'!$A$5:$A$154,0)))</f>
      </c>
      <c r="F96" s="10" t="str">
        <f>IF(OR(A96="",H96&lt;&gt;""),"",C96*E96)</f>
      </c>
      <c r="G96" s="10" t="str">
        <f>IF(OR(A96="",H96&lt;&gt;""),"",C96/INDEX('مواد اولیه'!$G$5:$G$154,MATCH(B96,'مواد اولیه'!$A$5:$A$154,0)))</f>
      </c>
      <c r="H96" s="4" t="str">
        <f>IF(AND(A96="",B96="",C96=""),"",IF(OR(A96="",B96="",C96&lt;=0),"ورودی ناقص",IF(COUNTIF('مواد اولیه'!$A$5:$A$154,B96)&lt;&gt;1,"کد ماده نامعتبر",IF(INDEX('مواد اولیه'!$J$5:$J$154,MATCH(B96,'مواد اولیه'!$A$5:$A$154,0))&lt;&gt;"","ماده نیازمند اصلاح",IF(COUNTIF('منو و فروش'!$A$5:$A$104,A96)=0,"کد غذا در منو نیست","")))))</f>
      </c>
    </row>
    <row r="97" ht="26" customHeight="1">
      <c r="A97" s="23"/>
      <c r="B97" s="23"/>
      <c r="C97" s="24"/>
      <c r="D97" s="10" t="str">
        <f>IF(OR(A97="",H97&lt;&gt;""),"",INDEX('مواد اولیه'!$D$5:$D$154,MATCH(B97,'مواد اولیه'!$A$5:$A$154,0)))</f>
      </c>
      <c r="E97" s="10" t="str">
        <f>IF(OR(A97="",H97&lt;&gt;""),"",INDEX('مواد اولیه'!$I$5:$I$154,MATCH(B97,'مواد اولیه'!$A$5:$A$154,0)))</f>
      </c>
      <c r="F97" s="10" t="str">
        <f>IF(OR(A97="",H97&lt;&gt;""),"",C97*E97)</f>
      </c>
      <c r="G97" s="10" t="str">
        <f>IF(OR(A97="",H97&lt;&gt;""),"",C97/INDEX('مواد اولیه'!$G$5:$G$154,MATCH(B97,'مواد اولیه'!$A$5:$A$154,0)))</f>
      </c>
      <c r="H97" s="4" t="str">
        <f>IF(AND(A97="",B97="",C97=""),"",IF(OR(A97="",B97="",C97&lt;=0),"ورودی ناقص",IF(COUNTIF('مواد اولیه'!$A$5:$A$154,B97)&lt;&gt;1,"کد ماده نامعتبر",IF(INDEX('مواد اولیه'!$J$5:$J$154,MATCH(B97,'مواد اولیه'!$A$5:$A$154,0))&lt;&gt;"","ماده نیازمند اصلاح",IF(COUNTIF('منو و فروش'!$A$5:$A$104,A97)=0,"کد غذا در منو نیست","")))))</f>
      </c>
    </row>
    <row r="98" ht="26" customHeight="1">
      <c r="A98" s="23"/>
      <c r="B98" s="23"/>
      <c r="C98" s="24"/>
      <c r="D98" s="10" t="str">
        <f>IF(OR(A98="",H98&lt;&gt;""),"",INDEX('مواد اولیه'!$D$5:$D$154,MATCH(B98,'مواد اولیه'!$A$5:$A$154,0)))</f>
      </c>
      <c r="E98" s="10" t="str">
        <f>IF(OR(A98="",H98&lt;&gt;""),"",INDEX('مواد اولیه'!$I$5:$I$154,MATCH(B98,'مواد اولیه'!$A$5:$A$154,0)))</f>
      </c>
      <c r="F98" s="10" t="str">
        <f>IF(OR(A98="",H98&lt;&gt;""),"",C98*E98)</f>
      </c>
      <c r="G98" s="10" t="str">
        <f>IF(OR(A98="",H98&lt;&gt;""),"",C98/INDEX('مواد اولیه'!$G$5:$G$154,MATCH(B98,'مواد اولیه'!$A$5:$A$154,0)))</f>
      </c>
      <c r="H98" s="4" t="str">
        <f>IF(AND(A98="",B98="",C98=""),"",IF(OR(A98="",B98="",C98&lt;=0),"ورودی ناقص",IF(COUNTIF('مواد اولیه'!$A$5:$A$154,B98)&lt;&gt;1,"کد ماده نامعتبر",IF(INDEX('مواد اولیه'!$J$5:$J$154,MATCH(B98,'مواد اولیه'!$A$5:$A$154,0))&lt;&gt;"","ماده نیازمند اصلاح",IF(COUNTIF('منو و فروش'!$A$5:$A$104,A98)=0,"کد غذا در منو نیست","")))))</f>
      </c>
    </row>
    <row r="99" ht="26" customHeight="1">
      <c r="A99" s="23"/>
      <c r="B99" s="23"/>
      <c r="C99" s="24"/>
      <c r="D99" s="10" t="str">
        <f>IF(OR(A99="",H99&lt;&gt;""),"",INDEX('مواد اولیه'!$D$5:$D$154,MATCH(B99,'مواد اولیه'!$A$5:$A$154,0)))</f>
      </c>
      <c r="E99" s="10" t="str">
        <f>IF(OR(A99="",H99&lt;&gt;""),"",INDEX('مواد اولیه'!$I$5:$I$154,MATCH(B99,'مواد اولیه'!$A$5:$A$154,0)))</f>
      </c>
      <c r="F99" s="10" t="str">
        <f>IF(OR(A99="",H99&lt;&gt;""),"",C99*E99)</f>
      </c>
      <c r="G99" s="10" t="str">
        <f>IF(OR(A99="",H99&lt;&gt;""),"",C99/INDEX('مواد اولیه'!$G$5:$G$154,MATCH(B99,'مواد اولیه'!$A$5:$A$154,0)))</f>
      </c>
      <c r="H99" s="4" t="str">
        <f>IF(AND(A99="",B99="",C99=""),"",IF(OR(A99="",B99="",C99&lt;=0),"ورودی ناقص",IF(COUNTIF('مواد اولیه'!$A$5:$A$154,B99)&lt;&gt;1,"کد ماده نامعتبر",IF(INDEX('مواد اولیه'!$J$5:$J$154,MATCH(B99,'مواد اولیه'!$A$5:$A$154,0))&lt;&gt;"","ماده نیازمند اصلاح",IF(COUNTIF('منو و فروش'!$A$5:$A$104,A99)=0,"کد غذا در منو نیست","")))))</f>
      </c>
    </row>
    <row r="100" ht="26" customHeight="1">
      <c r="A100" s="23"/>
      <c r="B100" s="23"/>
      <c r="C100" s="24"/>
      <c r="D100" s="10" t="str">
        <f>IF(OR(A100="",H100&lt;&gt;""),"",INDEX('مواد اولیه'!$D$5:$D$154,MATCH(B100,'مواد اولیه'!$A$5:$A$154,0)))</f>
      </c>
      <c r="E100" s="10" t="str">
        <f>IF(OR(A100="",H100&lt;&gt;""),"",INDEX('مواد اولیه'!$I$5:$I$154,MATCH(B100,'مواد اولیه'!$A$5:$A$154,0)))</f>
      </c>
      <c r="F100" s="10" t="str">
        <f>IF(OR(A100="",H100&lt;&gt;""),"",C100*E100)</f>
      </c>
      <c r="G100" s="10" t="str">
        <f>IF(OR(A100="",H100&lt;&gt;""),"",C100/INDEX('مواد اولیه'!$G$5:$G$154,MATCH(B100,'مواد اولیه'!$A$5:$A$154,0)))</f>
      </c>
      <c r="H100" s="4" t="str">
        <f>IF(AND(A100="",B100="",C100=""),"",IF(OR(A100="",B100="",C100&lt;=0),"ورودی ناقص",IF(COUNTIF('مواد اولیه'!$A$5:$A$154,B100)&lt;&gt;1,"کد ماده نامعتبر",IF(INDEX('مواد اولیه'!$J$5:$J$154,MATCH(B100,'مواد اولیه'!$A$5:$A$154,0))&lt;&gt;"","ماده نیازمند اصلاح",IF(COUNTIF('منو و فروش'!$A$5:$A$104,A100)=0,"کد غذا در منو نیست","")))))</f>
      </c>
    </row>
    <row r="101" ht="26" customHeight="1">
      <c r="A101" s="23"/>
      <c r="B101" s="23"/>
      <c r="C101" s="24"/>
      <c r="D101" s="10" t="str">
        <f>IF(OR(A101="",H101&lt;&gt;""),"",INDEX('مواد اولیه'!$D$5:$D$154,MATCH(B101,'مواد اولیه'!$A$5:$A$154,0)))</f>
      </c>
      <c r="E101" s="10" t="str">
        <f>IF(OR(A101="",H101&lt;&gt;""),"",INDEX('مواد اولیه'!$I$5:$I$154,MATCH(B101,'مواد اولیه'!$A$5:$A$154,0)))</f>
      </c>
      <c r="F101" s="10" t="str">
        <f>IF(OR(A101="",H101&lt;&gt;""),"",C101*E101)</f>
      </c>
      <c r="G101" s="10" t="str">
        <f>IF(OR(A101="",H101&lt;&gt;""),"",C101/INDEX('مواد اولیه'!$G$5:$G$154,MATCH(B101,'مواد اولیه'!$A$5:$A$154,0)))</f>
      </c>
      <c r="H101" s="4" t="str">
        <f>IF(AND(A101="",B101="",C101=""),"",IF(OR(A101="",B101="",C101&lt;=0),"ورودی ناقص",IF(COUNTIF('مواد اولیه'!$A$5:$A$154,B101)&lt;&gt;1,"کد ماده نامعتبر",IF(INDEX('مواد اولیه'!$J$5:$J$154,MATCH(B101,'مواد اولیه'!$A$5:$A$154,0))&lt;&gt;"","ماده نیازمند اصلاح",IF(COUNTIF('منو و فروش'!$A$5:$A$104,A101)=0,"کد غذا در منو نیست","")))))</f>
      </c>
    </row>
    <row r="102" ht="26" customHeight="1">
      <c r="A102" s="23"/>
      <c r="B102" s="23"/>
      <c r="C102" s="24"/>
      <c r="D102" s="10" t="str">
        <f>IF(OR(A102="",H102&lt;&gt;""),"",INDEX('مواد اولیه'!$D$5:$D$154,MATCH(B102,'مواد اولیه'!$A$5:$A$154,0)))</f>
      </c>
      <c r="E102" s="10" t="str">
        <f>IF(OR(A102="",H102&lt;&gt;""),"",INDEX('مواد اولیه'!$I$5:$I$154,MATCH(B102,'مواد اولیه'!$A$5:$A$154,0)))</f>
      </c>
      <c r="F102" s="10" t="str">
        <f>IF(OR(A102="",H102&lt;&gt;""),"",C102*E102)</f>
      </c>
      <c r="G102" s="10" t="str">
        <f>IF(OR(A102="",H102&lt;&gt;""),"",C102/INDEX('مواد اولیه'!$G$5:$G$154,MATCH(B102,'مواد اولیه'!$A$5:$A$154,0)))</f>
      </c>
      <c r="H102" s="4" t="str">
        <f>IF(AND(A102="",B102="",C102=""),"",IF(OR(A102="",B102="",C102&lt;=0),"ورودی ناقص",IF(COUNTIF('مواد اولیه'!$A$5:$A$154,B102)&lt;&gt;1,"کد ماده نامعتبر",IF(INDEX('مواد اولیه'!$J$5:$J$154,MATCH(B102,'مواد اولیه'!$A$5:$A$154,0))&lt;&gt;"","ماده نیازمند اصلاح",IF(COUNTIF('منو و فروش'!$A$5:$A$104,A102)=0,"کد غذا در منو نیست","")))))</f>
      </c>
    </row>
    <row r="103" ht="26" customHeight="1">
      <c r="A103" s="23"/>
      <c r="B103" s="23"/>
      <c r="C103" s="24"/>
      <c r="D103" s="10" t="str">
        <f>IF(OR(A103="",H103&lt;&gt;""),"",INDEX('مواد اولیه'!$D$5:$D$154,MATCH(B103,'مواد اولیه'!$A$5:$A$154,0)))</f>
      </c>
      <c r="E103" s="10" t="str">
        <f>IF(OR(A103="",H103&lt;&gt;""),"",INDEX('مواد اولیه'!$I$5:$I$154,MATCH(B103,'مواد اولیه'!$A$5:$A$154,0)))</f>
      </c>
      <c r="F103" s="10" t="str">
        <f>IF(OR(A103="",H103&lt;&gt;""),"",C103*E103)</f>
      </c>
      <c r="G103" s="10" t="str">
        <f>IF(OR(A103="",H103&lt;&gt;""),"",C103/INDEX('مواد اولیه'!$G$5:$G$154,MATCH(B103,'مواد اولیه'!$A$5:$A$154,0)))</f>
      </c>
      <c r="H103" s="4" t="str">
        <f>IF(AND(A103="",B103="",C103=""),"",IF(OR(A103="",B103="",C103&lt;=0),"ورودی ناقص",IF(COUNTIF('مواد اولیه'!$A$5:$A$154,B103)&lt;&gt;1,"کد ماده نامعتبر",IF(INDEX('مواد اولیه'!$J$5:$J$154,MATCH(B103,'مواد اولیه'!$A$5:$A$154,0))&lt;&gt;"","ماده نیازمند اصلاح",IF(COUNTIF('منو و فروش'!$A$5:$A$104,A103)=0,"کد غذا در منو نیست","")))))</f>
      </c>
    </row>
    <row r="104" ht="26" customHeight="1">
      <c r="A104" s="23"/>
      <c r="B104" s="23"/>
      <c r="C104" s="24"/>
      <c r="D104" s="10" t="str">
        <f>IF(OR(A104="",H104&lt;&gt;""),"",INDEX('مواد اولیه'!$D$5:$D$154,MATCH(B104,'مواد اولیه'!$A$5:$A$154,0)))</f>
      </c>
      <c r="E104" s="10" t="str">
        <f>IF(OR(A104="",H104&lt;&gt;""),"",INDEX('مواد اولیه'!$I$5:$I$154,MATCH(B104,'مواد اولیه'!$A$5:$A$154,0)))</f>
      </c>
      <c r="F104" s="10" t="str">
        <f>IF(OR(A104="",H104&lt;&gt;""),"",C104*E104)</f>
      </c>
      <c r="G104" s="10" t="str">
        <f>IF(OR(A104="",H104&lt;&gt;""),"",C104/INDEX('مواد اولیه'!$G$5:$G$154,MATCH(B104,'مواد اولیه'!$A$5:$A$154,0)))</f>
      </c>
      <c r="H104" s="4" t="str">
        <f>IF(AND(A104="",B104="",C104=""),"",IF(OR(A104="",B104="",C104&lt;=0),"ورودی ناقص",IF(COUNTIF('مواد اولیه'!$A$5:$A$154,B104)&lt;&gt;1,"کد ماده نامعتبر",IF(INDEX('مواد اولیه'!$J$5:$J$154,MATCH(B104,'مواد اولیه'!$A$5:$A$154,0))&lt;&gt;"","ماده نیازمند اصلاح",IF(COUNTIF('منو و فروش'!$A$5:$A$104,A104)=0,"کد غذا در منو نیست","")))))</f>
      </c>
    </row>
    <row r="105" ht="26" customHeight="1">
      <c r="A105" s="23"/>
      <c r="B105" s="23"/>
      <c r="C105" s="24"/>
      <c r="D105" s="10" t="str">
        <f>IF(OR(A105="",H105&lt;&gt;""),"",INDEX('مواد اولیه'!$D$5:$D$154,MATCH(B105,'مواد اولیه'!$A$5:$A$154,0)))</f>
      </c>
      <c r="E105" s="10" t="str">
        <f>IF(OR(A105="",H105&lt;&gt;""),"",INDEX('مواد اولیه'!$I$5:$I$154,MATCH(B105,'مواد اولیه'!$A$5:$A$154,0)))</f>
      </c>
      <c r="F105" s="10" t="str">
        <f>IF(OR(A105="",H105&lt;&gt;""),"",C105*E105)</f>
      </c>
      <c r="G105" s="10" t="str">
        <f>IF(OR(A105="",H105&lt;&gt;""),"",C105/INDEX('مواد اولیه'!$G$5:$G$154,MATCH(B105,'مواد اولیه'!$A$5:$A$154,0)))</f>
      </c>
      <c r="H105" s="4" t="str">
        <f>IF(AND(A105="",B105="",C105=""),"",IF(OR(A105="",B105="",C105&lt;=0),"ورودی ناقص",IF(COUNTIF('مواد اولیه'!$A$5:$A$154,B105)&lt;&gt;1,"کد ماده نامعتبر",IF(INDEX('مواد اولیه'!$J$5:$J$154,MATCH(B105,'مواد اولیه'!$A$5:$A$154,0))&lt;&gt;"","ماده نیازمند اصلاح",IF(COUNTIF('منو و فروش'!$A$5:$A$104,A105)=0,"کد غذا در منو نیست","")))))</f>
      </c>
    </row>
    <row r="106" ht="26" customHeight="1">
      <c r="A106" s="23"/>
      <c r="B106" s="23"/>
      <c r="C106" s="24"/>
      <c r="D106" s="10" t="str">
        <f>IF(OR(A106="",H106&lt;&gt;""),"",INDEX('مواد اولیه'!$D$5:$D$154,MATCH(B106,'مواد اولیه'!$A$5:$A$154,0)))</f>
      </c>
      <c r="E106" s="10" t="str">
        <f>IF(OR(A106="",H106&lt;&gt;""),"",INDEX('مواد اولیه'!$I$5:$I$154,MATCH(B106,'مواد اولیه'!$A$5:$A$154,0)))</f>
      </c>
      <c r="F106" s="10" t="str">
        <f>IF(OR(A106="",H106&lt;&gt;""),"",C106*E106)</f>
      </c>
      <c r="G106" s="10" t="str">
        <f>IF(OR(A106="",H106&lt;&gt;""),"",C106/INDEX('مواد اولیه'!$G$5:$G$154,MATCH(B106,'مواد اولیه'!$A$5:$A$154,0)))</f>
      </c>
      <c r="H106" s="4" t="str">
        <f>IF(AND(A106="",B106="",C106=""),"",IF(OR(A106="",B106="",C106&lt;=0),"ورودی ناقص",IF(COUNTIF('مواد اولیه'!$A$5:$A$154,B106)&lt;&gt;1,"کد ماده نامعتبر",IF(INDEX('مواد اولیه'!$J$5:$J$154,MATCH(B106,'مواد اولیه'!$A$5:$A$154,0))&lt;&gt;"","ماده نیازمند اصلاح",IF(COUNTIF('منو و فروش'!$A$5:$A$104,A106)=0,"کد غذا در منو نیست","")))))</f>
      </c>
    </row>
    <row r="107" ht="26" customHeight="1">
      <c r="A107" s="23"/>
      <c r="B107" s="23"/>
      <c r="C107" s="24"/>
      <c r="D107" s="10" t="str">
        <f>IF(OR(A107="",H107&lt;&gt;""),"",INDEX('مواد اولیه'!$D$5:$D$154,MATCH(B107,'مواد اولیه'!$A$5:$A$154,0)))</f>
      </c>
      <c r="E107" s="10" t="str">
        <f>IF(OR(A107="",H107&lt;&gt;""),"",INDEX('مواد اولیه'!$I$5:$I$154,MATCH(B107,'مواد اولیه'!$A$5:$A$154,0)))</f>
      </c>
      <c r="F107" s="10" t="str">
        <f>IF(OR(A107="",H107&lt;&gt;""),"",C107*E107)</f>
      </c>
      <c r="G107" s="10" t="str">
        <f>IF(OR(A107="",H107&lt;&gt;""),"",C107/INDEX('مواد اولیه'!$G$5:$G$154,MATCH(B107,'مواد اولیه'!$A$5:$A$154,0)))</f>
      </c>
      <c r="H107" s="4" t="str">
        <f>IF(AND(A107="",B107="",C107=""),"",IF(OR(A107="",B107="",C107&lt;=0),"ورودی ناقص",IF(COUNTIF('مواد اولیه'!$A$5:$A$154,B107)&lt;&gt;1,"کد ماده نامعتبر",IF(INDEX('مواد اولیه'!$J$5:$J$154,MATCH(B107,'مواد اولیه'!$A$5:$A$154,0))&lt;&gt;"","ماده نیازمند اصلاح",IF(COUNTIF('منو و فروش'!$A$5:$A$104,A107)=0,"کد غذا در منو نیست","")))))</f>
      </c>
    </row>
    <row r="108" ht="26" customHeight="1">
      <c r="A108" s="23"/>
      <c r="B108" s="23"/>
      <c r="C108" s="24"/>
      <c r="D108" s="10" t="str">
        <f>IF(OR(A108="",H108&lt;&gt;""),"",INDEX('مواد اولیه'!$D$5:$D$154,MATCH(B108,'مواد اولیه'!$A$5:$A$154,0)))</f>
      </c>
      <c r="E108" s="10" t="str">
        <f>IF(OR(A108="",H108&lt;&gt;""),"",INDEX('مواد اولیه'!$I$5:$I$154,MATCH(B108,'مواد اولیه'!$A$5:$A$154,0)))</f>
      </c>
      <c r="F108" s="10" t="str">
        <f>IF(OR(A108="",H108&lt;&gt;""),"",C108*E108)</f>
      </c>
      <c r="G108" s="10" t="str">
        <f>IF(OR(A108="",H108&lt;&gt;""),"",C108/INDEX('مواد اولیه'!$G$5:$G$154,MATCH(B108,'مواد اولیه'!$A$5:$A$154,0)))</f>
      </c>
      <c r="H108" s="4" t="str">
        <f>IF(AND(A108="",B108="",C108=""),"",IF(OR(A108="",B108="",C108&lt;=0),"ورودی ناقص",IF(COUNTIF('مواد اولیه'!$A$5:$A$154,B108)&lt;&gt;1,"کد ماده نامعتبر",IF(INDEX('مواد اولیه'!$J$5:$J$154,MATCH(B108,'مواد اولیه'!$A$5:$A$154,0))&lt;&gt;"","ماده نیازمند اصلاح",IF(COUNTIF('منو و فروش'!$A$5:$A$104,A108)=0,"کد غذا در منو نیست","")))))</f>
      </c>
    </row>
    <row r="109" ht="26" customHeight="1">
      <c r="A109" s="23"/>
      <c r="B109" s="23"/>
      <c r="C109" s="24"/>
      <c r="D109" s="10" t="str">
        <f>IF(OR(A109="",H109&lt;&gt;""),"",INDEX('مواد اولیه'!$D$5:$D$154,MATCH(B109,'مواد اولیه'!$A$5:$A$154,0)))</f>
      </c>
      <c r="E109" s="10" t="str">
        <f>IF(OR(A109="",H109&lt;&gt;""),"",INDEX('مواد اولیه'!$I$5:$I$154,MATCH(B109,'مواد اولیه'!$A$5:$A$154,0)))</f>
      </c>
      <c r="F109" s="10" t="str">
        <f>IF(OR(A109="",H109&lt;&gt;""),"",C109*E109)</f>
      </c>
      <c r="G109" s="10" t="str">
        <f>IF(OR(A109="",H109&lt;&gt;""),"",C109/INDEX('مواد اولیه'!$G$5:$G$154,MATCH(B109,'مواد اولیه'!$A$5:$A$154,0)))</f>
      </c>
      <c r="H109" s="4" t="str">
        <f>IF(AND(A109="",B109="",C109=""),"",IF(OR(A109="",B109="",C109&lt;=0),"ورودی ناقص",IF(COUNTIF('مواد اولیه'!$A$5:$A$154,B109)&lt;&gt;1,"کد ماده نامعتبر",IF(INDEX('مواد اولیه'!$J$5:$J$154,MATCH(B109,'مواد اولیه'!$A$5:$A$154,0))&lt;&gt;"","ماده نیازمند اصلاح",IF(COUNTIF('منو و فروش'!$A$5:$A$104,A109)=0,"کد غذا در منو نیست","")))))</f>
      </c>
    </row>
    <row r="110" ht="26" customHeight="1">
      <c r="A110" s="23"/>
      <c r="B110" s="23"/>
      <c r="C110" s="24"/>
      <c r="D110" s="10" t="str">
        <f>IF(OR(A110="",H110&lt;&gt;""),"",INDEX('مواد اولیه'!$D$5:$D$154,MATCH(B110,'مواد اولیه'!$A$5:$A$154,0)))</f>
      </c>
      <c r="E110" s="10" t="str">
        <f>IF(OR(A110="",H110&lt;&gt;""),"",INDEX('مواد اولیه'!$I$5:$I$154,MATCH(B110,'مواد اولیه'!$A$5:$A$154,0)))</f>
      </c>
      <c r="F110" s="10" t="str">
        <f>IF(OR(A110="",H110&lt;&gt;""),"",C110*E110)</f>
      </c>
      <c r="G110" s="10" t="str">
        <f>IF(OR(A110="",H110&lt;&gt;""),"",C110/INDEX('مواد اولیه'!$G$5:$G$154,MATCH(B110,'مواد اولیه'!$A$5:$A$154,0)))</f>
      </c>
      <c r="H110" s="4" t="str">
        <f>IF(AND(A110="",B110="",C110=""),"",IF(OR(A110="",B110="",C110&lt;=0),"ورودی ناقص",IF(COUNTIF('مواد اولیه'!$A$5:$A$154,B110)&lt;&gt;1,"کد ماده نامعتبر",IF(INDEX('مواد اولیه'!$J$5:$J$154,MATCH(B110,'مواد اولیه'!$A$5:$A$154,0))&lt;&gt;"","ماده نیازمند اصلاح",IF(COUNTIF('منو و فروش'!$A$5:$A$104,A110)=0,"کد غذا در منو نیست","")))))</f>
      </c>
    </row>
    <row r="111" ht="26" customHeight="1">
      <c r="A111" s="23"/>
      <c r="B111" s="23"/>
      <c r="C111" s="24"/>
      <c r="D111" s="10" t="str">
        <f>IF(OR(A111="",H111&lt;&gt;""),"",INDEX('مواد اولیه'!$D$5:$D$154,MATCH(B111,'مواد اولیه'!$A$5:$A$154,0)))</f>
      </c>
      <c r="E111" s="10" t="str">
        <f>IF(OR(A111="",H111&lt;&gt;""),"",INDEX('مواد اولیه'!$I$5:$I$154,MATCH(B111,'مواد اولیه'!$A$5:$A$154,0)))</f>
      </c>
      <c r="F111" s="10" t="str">
        <f>IF(OR(A111="",H111&lt;&gt;""),"",C111*E111)</f>
      </c>
      <c r="G111" s="10" t="str">
        <f>IF(OR(A111="",H111&lt;&gt;""),"",C111/INDEX('مواد اولیه'!$G$5:$G$154,MATCH(B111,'مواد اولیه'!$A$5:$A$154,0)))</f>
      </c>
      <c r="H111" s="4" t="str">
        <f>IF(AND(A111="",B111="",C111=""),"",IF(OR(A111="",B111="",C111&lt;=0),"ورودی ناقص",IF(COUNTIF('مواد اولیه'!$A$5:$A$154,B111)&lt;&gt;1,"کد ماده نامعتبر",IF(INDEX('مواد اولیه'!$J$5:$J$154,MATCH(B111,'مواد اولیه'!$A$5:$A$154,0))&lt;&gt;"","ماده نیازمند اصلاح",IF(COUNTIF('منو و فروش'!$A$5:$A$104,A111)=0,"کد غذا در منو نیست","")))))</f>
      </c>
    </row>
    <row r="112" ht="26" customHeight="1">
      <c r="A112" s="23"/>
      <c r="B112" s="23"/>
      <c r="C112" s="24"/>
      <c r="D112" s="10" t="str">
        <f>IF(OR(A112="",H112&lt;&gt;""),"",INDEX('مواد اولیه'!$D$5:$D$154,MATCH(B112,'مواد اولیه'!$A$5:$A$154,0)))</f>
      </c>
      <c r="E112" s="10" t="str">
        <f>IF(OR(A112="",H112&lt;&gt;""),"",INDEX('مواد اولیه'!$I$5:$I$154,MATCH(B112,'مواد اولیه'!$A$5:$A$154,0)))</f>
      </c>
      <c r="F112" s="10" t="str">
        <f>IF(OR(A112="",H112&lt;&gt;""),"",C112*E112)</f>
      </c>
      <c r="G112" s="10" t="str">
        <f>IF(OR(A112="",H112&lt;&gt;""),"",C112/INDEX('مواد اولیه'!$G$5:$G$154,MATCH(B112,'مواد اولیه'!$A$5:$A$154,0)))</f>
      </c>
      <c r="H112" s="4" t="str">
        <f>IF(AND(A112="",B112="",C112=""),"",IF(OR(A112="",B112="",C112&lt;=0),"ورودی ناقص",IF(COUNTIF('مواد اولیه'!$A$5:$A$154,B112)&lt;&gt;1,"کد ماده نامعتبر",IF(INDEX('مواد اولیه'!$J$5:$J$154,MATCH(B112,'مواد اولیه'!$A$5:$A$154,0))&lt;&gt;"","ماده نیازمند اصلاح",IF(COUNTIF('منو و فروش'!$A$5:$A$104,A112)=0,"کد غذا در منو نیست","")))))</f>
      </c>
    </row>
    <row r="113" ht="26" customHeight="1">
      <c r="A113" s="23"/>
      <c r="B113" s="23"/>
      <c r="C113" s="24"/>
      <c r="D113" s="10" t="str">
        <f>IF(OR(A113="",H113&lt;&gt;""),"",INDEX('مواد اولیه'!$D$5:$D$154,MATCH(B113,'مواد اولیه'!$A$5:$A$154,0)))</f>
      </c>
      <c r="E113" s="10" t="str">
        <f>IF(OR(A113="",H113&lt;&gt;""),"",INDEX('مواد اولیه'!$I$5:$I$154,MATCH(B113,'مواد اولیه'!$A$5:$A$154,0)))</f>
      </c>
      <c r="F113" s="10" t="str">
        <f>IF(OR(A113="",H113&lt;&gt;""),"",C113*E113)</f>
      </c>
      <c r="G113" s="10" t="str">
        <f>IF(OR(A113="",H113&lt;&gt;""),"",C113/INDEX('مواد اولیه'!$G$5:$G$154,MATCH(B113,'مواد اولیه'!$A$5:$A$154,0)))</f>
      </c>
      <c r="H113" s="4" t="str">
        <f>IF(AND(A113="",B113="",C113=""),"",IF(OR(A113="",B113="",C113&lt;=0),"ورودی ناقص",IF(COUNTIF('مواد اولیه'!$A$5:$A$154,B113)&lt;&gt;1,"کد ماده نامعتبر",IF(INDEX('مواد اولیه'!$J$5:$J$154,MATCH(B113,'مواد اولیه'!$A$5:$A$154,0))&lt;&gt;"","ماده نیازمند اصلاح",IF(COUNTIF('منو و فروش'!$A$5:$A$104,A113)=0,"کد غذا در منو نیست","")))))</f>
      </c>
    </row>
    <row r="114" ht="26" customHeight="1">
      <c r="A114" s="23"/>
      <c r="B114" s="23"/>
      <c r="C114" s="24"/>
      <c r="D114" s="10" t="str">
        <f>IF(OR(A114="",H114&lt;&gt;""),"",INDEX('مواد اولیه'!$D$5:$D$154,MATCH(B114,'مواد اولیه'!$A$5:$A$154,0)))</f>
      </c>
      <c r="E114" s="10" t="str">
        <f>IF(OR(A114="",H114&lt;&gt;""),"",INDEX('مواد اولیه'!$I$5:$I$154,MATCH(B114,'مواد اولیه'!$A$5:$A$154,0)))</f>
      </c>
      <c r="F114" s="10" t="str">
        <f>IF(OR(A114="",H114&lt;&gt;""),"",C114*E114)</f>
      </c>
      <c r="G114" s="10" t="str">
        <f>IF(OR(A114="",H114&lt;&gt;""),"",C114/INDEX('مواد اولیه'!$G$5:$G$154,MATCH(B114,'مواد اولیه'!$A$5:$A$154,0)))</f>
      </c>
      <c r="H114" s="4" t="str">
        <f>IF(AND(A114="",B114="",C114=""),"",IF(OR(A114="",B114="",C114&lt;=0),"ورودی ناقص",IF(COUNTIF('مواد اولیه'!$A$5:$A$154,B114)&lt;&gt;1,"کد ماده نامعتبر",IF(INDEX('مواد اولیه'!$J$5:$J$154,MATCH(B114,'مواد اولیه'!$A$5:$A$154,0))&lt;&gt;"","ماده نیازمند اصلاح",IF(COUNTIF('منو و فروش'!$A$5:$A$104,A114)=0,"کد غذا در منو نیست","")))))</f>
      </c>
    </row>
    <row r="115" ht="26" customHeight="1">
      <c r="A115" s="23"/>
      <c r="B115" s="23"/>
      <c r="C115" s="24"/>
      <c r="D115" s="10" t="str">
        <f>IF(OR(A115="",H115&lt;&gt;""),"",INDEX('مواد اولیه'!$D$5:$D$154,MATCH(B115,'مواد اولیه'!$A$5:$A$154,0)))</f>
      </c>
      <c r="E115" s="10" t="str">
        <f>IF(OR(A115="",H115&lt;&gt;""),"",INDEX('مواد اولیه'!$I$5:$I$154,MATCH(B115,'مواد اولیه'!$A$5:$A$154,0)))</f>
      </c>
      <c r="F115" s="10" t="str">
        <f>IF(OR(A115="",H115&lt;&gt;""),"",C115*E115)</f>
      </c>
      <c r="G115" s="10" t="str">
        <f>IF(OR(A115="",H115&lt;&gt;""),"",C115/INDEX('مواد اولیه'!$G$5:$G$154,MATCH(B115,'مواد اولیه'!$A$5:$A$154,0)))</f>
      </c>
      <c r="H115" s="4" t="str">
        <f>IF(AND(A115="",B115="",C115=""),"",IF(OR(A115="",B115="",C115&lt;=0),"ورودی ناقص",IF(COUNTIF('مواد اولیه'!$A$5:$A$154,B115)&lt;&gt;1,"کد ماده نامعتبر",IF(INDEX('مواد اولیه'!$J$5:$J$154,MATCH(B115,'مواد اولیه'!$A$5:$A$154,0))&lt;&gt;"","ماده نیازمند اصلاح",IF(COUNTIF('منو و فروش'!$A$5:$A$104,A115)=0,"کد غذا در منو نیست","")))))</f>
      </c>
    </row>
    <row r="116" ht="26" customHeight="1">
      <c r="A116" s="23"/>
      <c r="B116" s="23"/>
      <c r="C116" s="24"/>
      <c r="D116" s="10" t="str">
        <f>IF(OR(A116="",H116&lt;&gt;""),"",INDEX('مواد اولیه'!$D$5:$D$154,MATCH(B116,'مواد اولیه'!$A$5:$A$154,0)))</f>
      </c>
      <c r="E116" s="10" t="str">
        <f>IF(OR(A116="",H116&lt;&gt;""),"",INDEX('مواد اولیه'!$I$5:$I$154,MATCH(B116,'مواد اولیه'!$A$5:$A$154,0)))</f>
      </c>
      <c r="F116" s="10" t="str">
        <f>IF(OR(A116="",H116&lt;&gt;""),"",C116*E116)</f>
      </c>
      <c r="G116" s="10" t="str">
        <f>IF(OR(A116="",H116&lt;&gt;""),"",C116/INDEX('مواد اولیه'!$G$5:$G$154,MATCH(B116,'مواد اولیه'!$A$5:$A$154,0)))</f>
      </c>
      <c r="H116" s="4" t="str">
        <f>IF(AND(A116="",B116="",C116=""),"",IF(OR(A116="",B116="",C116&lt;=0),"ورودی ناقص",IF(COUNTIF('مواد اولیه'!$A$5:$A$154,B116)&lt;&gt;1,"کد ماده نامعتبر",IF(INDEX('مواد اولیه'!$J$5:$J$154,MATCH(B116,'مواد اولیه'!$A$5:$A$154,0))&lt;&gt;"","ماده نیازمند اصلاح",IF(COUNTIF('منو و فروش'!$A$5:$A$104,A116)=0,"کد غذا در منو نیست","")))))</f>
      </c>
    </row>
    <row r="117" ht="26" customHeight="1">
      <c r="A117" s="23"/>
      <c r="B117" s="23"/>
      <c r="C117" s="24"/>
      <c r="D117" s="10" t="str">
        <f>IF(OR(A117="",H117&lt;&gt;""),"",INDEX('مواد اولیه'!$D$5:$D$154,MATCH(B117,'مواد اولیه'!$A$5:$A$154,0)))</f>
      </c>
      <c r="E117" s="10" t="str">
        <f>IF(OR(A117="",H117&lt;&gt;""),"",INDEX('مواد اولیه'!$I$5:$I$154,MATCH(B117,'مواد اولیه'!$A$5:$A$154,0)))</f>
      </c>
      <c r="F117" s="10" t="str">
        <f>IF(OR(A117="",H117&lt;&gt;""),"",C117*E117)</f>
      </c>
      <c r="G117" s="10" t="str">
        <f>IF(OR(A117="",H117&lt;&gt;""),"",C117/INDEX('مواد اولیه'!$G$5:$G$154,MATCH(B117,'مواد اولیه'!$A$5:$A$154,0)))</f>
      </c>
      <c r="H117" s="4" t="str">
        <f>IF(AND(A117="",B117="",C117=""),"",IF(OR(A117="",B117="",C117&lt;=0),"ورودی ناقص",IF(COUNTIF('مواد اولیه'!$A$5:$A$154,B117)&lt;&gt;1,"کد ماده نامعتبر",IF(INDEX('مواد اولیه'!$J$5:$J$154,MATCH(B117,'مواد اولیه'!$A$5:$A$154,0))&lt;&gt;"","ماده نیازمند اصلاح",IF(COUNTIF('منو و فروش'!$A$5:$A$104,A117)=0,"کد غذا در منو نیست","")))))</f>
      </c>
    </row>
    <row r="118" ht="26" customHeight="1">
      <c r="A118" s="23"/>
      <c r="B118" s="23"/>
      <c r="C118" s="24"/>
      <c r="D118" s="10" t="str">
        <f>IF(OR(A118="",H118&lt;&gt;""),"",INDEX('مواد اولیه'!$D$5:$D$154,MATCH(B118,'مواد اولیه'!$A$5:$A$154,0)))</f>
      </c>
      <c r="E118" s="10" t="str">
        <f>IF(OR(A118="",H118&lt;&gt;""),"",INDEX('مواد اولیه'!$I$5:$I$154,MATCH(B118,'مواد اولیه'!$A$5:$A$154,0)))</f>
      </c>
      <c r="F118" s="10" t="str">
        <f>IF(OR(A118="",H118&lt;&gt;""),"",C118*E118)</f>
      </c>
      <c r="G118" s="10" t="str">
        <f>IF(OR(A118="",H118&lt;&gt;""),"",C118/INDEX('مواد اولیه'!$G$5:$G$154,MATCH(B118,'مواد اولیه'!$A$5:$A$154,0)))</f>
      </c>
      <c r="H118" s="4" t="str">
        <f>IF(AND(A118="",B118="",C118=""),"",IF(OR(A118="",B118="",C118&lt;=0),"ورودی ناقص",IF(COUNTIF('مواد اولیه'!$A$5:$A$154,B118)&lt;&gt;1,"کد ماده نامعتبر",IF(INDEX('مواد اولیه'!$J$5:$J$154,MATCH(B118,'مواد اولیه'!$A$5:$A$154,0))&lt;&gt;"","ماده نیازمند اصلاح",IF(COUNTIF('منو و فروش'!$A$5:$A$104,A118)=0,"کد غذا در منو نیست","")))))</f>
      </c>
    </row>
    <row r="119" ht="26" customHeight="1">
      <c r="A119" s="23"/>
      <c r="B119" s="23"/>
      <c r="C119" s="24"/>
      <c r="D119" s="10" t="str">
        <f>IF(OR(A119="",H119&lt;&gt;""),"",INDEX('مواد اولیه'!$D$5:$D$154,MATCH(B119,'مواد اولیه'!$A$5:$A$154,0)))</f>
      </c>
      <c r="E119" s="10" t="str">
        <f>IF(OR(A119="",H119&lt;&gt;""),"",INDEX('مواد اولیه'!$I$5:$I$154,MATCH(B119,'مواد اولیه'!$A$5:$A$154,0)))</f>
      </c>
      <c r="F119" s="10" t="str">
        <f>IF(OR(A119="",H119&lt;&gt;""),"",C119*E119)</f>
      </c>
      <c r="G119" s="10" t="str">
        <f>IF(OR(A119="",H119&lt;&gt;""),"",C119/INDEX('مواد اولیه'!$G$5:$G$154,MATCH(B119,'مواد اولیه'!$A$5:$A$154,0)))</f>
      </c>
      <c r="H119" s="4" t="str">
        <f>IF(AND(A119="",B119="",C119=""),"",IF(OR(A119="",B119="",C119&lt;=0),"ورودی ناقص",IF(COUNTIF('مواد اولیه'!$A$5:$A$154,B119)&lt;&gt;1,"کد ماده نامعتبر",IF(INDEX('مواد اولیه'!$J$5:$J$154,MATCH(B119,'مواد اولیه'!$A$5:$A$154,0))&lt;&gt;"","ماده نیازمند اصلاح",IF(COUNTIF('منو و فروش'!$A$5:$A$104,A119)=0,"کد غذا در منو نیست","")))))</f>
      </c>
    </row>
    <row r="120" ht="26" customHeight="1">
      <c r="A120" s="23"/>
      <c r="B120" s="23"/>
      <c r="C120" s="24"/>
      <c r="D120" s="10" t="str">
        <f>IF(OR(A120="",H120&lt;&gt;""),"",INDEX('مواد اولیه'!$D$5:$D$154,MATCH(B120,'مواد اولیه'!$A$5:$A$154,0)))</f>
      </c>
      <c r="E120" s="10" t="str">
        <f>IF(OR(A120="",H120&lt;&gt;""),"",INDEX('مواد اولیه'!$I$5:$I$154,MATCH(B120,'مواد اولیه'!$A$5:$A$154,0)))</f>
      </c>
      <c r="F120" s="10" t="str">
        <f>IF(OR(A120="",H120&lt;&gt;""),"",C120*E120)</f>
      </c>
      <c r="G120" s="10" t="str">
        <f>IF(OR(A120="",H120&lt;&gt;""),"",C120/INDEX('مواد اولیه'!$G$5:$G$154,MATCH(B120,'مواد اولیه'!$A$5:$A$154,0)))</f>
      </c>
      <c r="H120" s="4" t="str">
        <f>IF(AND(A120="",B120="",C120=""),"",IF(OR(A120="",B120="",C120&lt;=0),"ورودی ناقص",IF(COUNTIF('مواد اولیه'!$A$5:$A$154,B120)&lt;&gt;1,"کد ماده نامعتبر",IF(INDEX('مواد اولیه'!$J$5:$J$154,MATCH(B120,'مواد اولیه'!$A$5:$A$154,0))&lt;&gt;"","ماده نیازمند اصلاح",IF(COUNTIF('منو و فروش'!$A$5:$A$104,A120)=0,"کد غذا در منو نیست","")))))</f>
      </c>
    </row>
    <row r="121" ht="26" customHeight="1">
      <c r="A121" s="23"/>
      <c r="B121" s="23"/>
      <c r="C121" s="24"/>
      <c r="D121" s="10" t="str">
        <f>IF(OR(A121="",H121&lt;&gt;""),"",INDEX('مواد اولیه'!$D$5:$D$154,MATCH(B121,'مواد اولیه'!$A$5:$A$154,0)))</f>
      </c>
      <c r="E121" s="10" t="str">
        <f>IF(OR(A121="",H121&lt;&gt;""),"",INDEX('مواد اولیه'!$I$5:$I$154,MATCH(B121,'مواد اولیه'!$A$5:$A$154,0)))</f>
      </c>
      <c r="F121" s="10" t="str">
        <f>IF(OR(A121="",H121&lt;&gt;""),"",C121*E121)</f>
      </c>
      <c r="G121" s="10" t="str">
        <f>IF(OR(A121="",H121&lt;&gt;""),"",C121/INDEX('مواد اولیه'!$G$5:$G$154,MATCH(B121,'مواد اولیه'!$A$5:$A$154,0)))</f>
      </c>
      <c r="H121" s="4" t="str">
        <f>IF(AND(A121="",B121="",C121=""),"",IF(OR(A121="",B121="",C121&lt;=0),"ورودی ناقص",IF(COUNTIF('مواد اولیه'!$A$5:$A$154,B121)&lt;&gt;1,"کد ماده نامعتبر",IF(INDEX('مواد اولیه'!$J$5:$J$154,MATCH(B121,'مواد اولیه'!$A$5:$A$154,0))&lt;&gt;"","ماده نیازمند اصلاح",IF(COUNTIF('منو و فروش'!$A$5:$A$104,A121)=0,"کد غذا در منو نیست","")))))</f>
      </c>
    </row>
    <row r="122" ht="26" customHeight="1">
      <c r="A122" s="23"/>
      <c r="B122" s="23"/>
      <c r="C122" s="24"/>
      <c r="D122" s="10" t="str">
        <f>IF(OR(A122="",H122&lt;&gt;""),"",INDEX('مواد اولیه'!$D$5:$D$154,MATCH(B122,'مواد اولیه'!$A$5:$A$154,0)))</f>
      </c>
      <c r="E122" s="10" t="str">
        <f>IF(OR(A122="",H122&lt;&gt;""),"",INDEX('مواد اولیه'!$I$5:$I$154,MATCH(B122,'مواد اولیه'!$A$5:$A$154,0)))</f>
      </c>
      <c r="F122" s="10" t="str">
        <f>IF(OR(A122="",H122&lt;&gt;""),"",C122*E122)</f>
      </c>
      <c r="G122" s="10" t="str">
        <f>IF(OR(A122="",H122&lt;&gt;""),"",C122/INDEX('مواد اولیه'!$G$5:$G$154,MATCH(B122,'مواد اولیه'!$A$5:$A$154,0)))</f>
      </c>
      <c r="H122" s="4" t="str">
        <f>IF(AND(A122="",B122="",C122=""),"",IF(OR(A122="",B122="",C122&lt;=0),"ورودی ناقص",IF(COUNTIF('مواد اولیه'!$A$5:$A$154,B122)&lt;&gt;1,"کد ماده نامعتبر",IF(INDEX('مواد اولیه'!$J$5:$J$154,MATCH(B122,'مواد اولیه'!$A$5:$A$154,0))&lt;&gt;"","ماده نیازمند اصلاح",IF(COUNTIF('منو و فروش'!$A$5:$A$104,A122)=0,"کد غذا در منو نیست","")))))</f>
      </c>
    </row>
    <row r="123" ht="26" customHeight="1">
      <c r="A123" s="23"/>
      <c r="B123" s="23"/>
      <c r="C123" s="24"/>
      <c r="D123" s="10" t="str">
        <f>IF(OR(A123="",H123&lt;&gt;""),"",INDEX('مواد اولیه'!$D$5:$D$154,MATCH(B123,'مواد اولیه'!$A$5:$A$154,0)))</f>
      </c>
      <c r="E123" s="10" t="str">
        <f>IF(OR(A123="",H123&lt;&gt;""),"",INDEX('مواد اولیه'!$I$5:$I$154,MATCH(B123,'مواد اولیه'!$A$5:$A$154,0)))</f>
      </c>
      <c r="F123" s="10" t="str">
        <f>IF(OR(A123="",H123&lt;&gt;""),"",C123*E123)</f>
      </c>
      <c r="G123" s="10" t="str">
        <f>IF(OR(A123="",H123&lt;&gt;""),"",C123/INDEX('مواد اولیه'!$G$5:$G$154,MATCH(B123,'مواد اولیه'!$A$5:$A$154,0)))</f>
      </c>
      <c r="H123" s="4" t="str">
        <f>IF(AND(A123="",B123="",C123=""),"",IF(OR(A123="",B123="",C123&lt;=0),"ورودی ناقص",IF(COUNTIF('مواد اولیه'!$A$5:$A$154,B123)&lt;&gt;1,"کد ماده نامعتبر",IF(INDEX('مواد اولیه'!$J$5:$J$154,MATCH(B123,'مواد اولیه'!$A$5:$A$154,0))&lt;&gt;"","ماده نیازمند اصلاح",IF(COUNTIF('منو و فروش'!$A$5:$A$104,A123)=0,"کد غذا در منو نیست","")))))</f>
      </c>
    </row>
    <row r="124" ht="26" customHeight="1">
      <c r="A124" s="23"/>
      <c r="B124" s="23"/>
      <c r="C124" s="24"/>
      <c r="D124" s="10" t="str">
        <f>IF(OR(A124="",H124&lt;&gt;""),"",INDEX('مواد اولیه'!$D$5:$D$154,MATCH(B124,'مواد اولیه'!$A$5:$A$154,0)))</f>
      </c>
      <c r="E124" s="10" t="str">
        <f>IF(OR(A124="",H124&lt;&gt;""),"",INDEX('مواد اولیه'!$I$5:$I$154,MATCH(B124,'مواد اولیه'!$A$5:$A$154,0)))</f>
      </c>
      <c r="F124" s="10" t="str">
        <f>IF(OR(A124="",H124&lt;&gt;""),"",C124*E124)</f>
      </c>
      <c r="G124" s="10" t="str">
        <f>IF(OR(A124="",H124&lt;&gt;""),"",C124/INDEX('مواد اولیه'!$G$5:$G$154,MATCH(B124,'مواد اولیه'!$A$5:$A$154,0)))</f>
      </c>
      <c r="H124" s="4" t="str">
        <f>IF(AND(A124="",B124="",C124=""),"",IF(OR(A124="",B124="",C124&lt;=0),"ورودی ناقص",IF(COUNTIF('مواد اولیه'!$A$5:$A$154,B124)&lt;&gt;1,"کد ماده نامعتبر",IF(INDEX('مواد اولیه'!$J$5:$J$154,MATCH(B124,'مواد اولیه'!$A$5:$A$154,0))&lt;&gt;"","ماده نیازمند اصلاح",IF(COUNTIF('منو و فروش'!$A$5:$A$104,A124)=0,"کد غذا در منو نیست","")))))</f>
      </c>
    </row>
    <row r="125" ht="26" customHeight="1">
      <c r="A125" s="23"/>
      <c r="B125" s="23"/>
      <c r="C125" s="24"/>
      <c r="D125" s="10" t="str">
        <f>IF(OR(A125="",H125&lt;&gt;""),"",INDEX('مواد اولیه'!$D$5:$D$154,MATCH(B125,'مواد اولیه'!$A$5:$A$154,0)))</f>
      </c>
      <c r="E125" s="10" t="str">
        <f>IF(OR(A125="",H125&lt;&gt;""),"",INDEX('مواد اولیه'!$I$5:$I$154,MATCH(B125,'مواد اولیه'!$A$5:$A$154,0)))</f>
      </c>
      <c r="F125" s="10" t="str">
        <f>IF(OR(A125="",H125&lt;&gt;""),"",C125*E125)</f>
      </c>
      <c r="G125" s="10" t="str">
        <f>IF(OR(A125="",H125&lt;&gt;""),"",C125/INDEX('مواد اولیه'!$G$5:$G$154,MATCH(B125,'مواد اولیه'!$A$5:$A$154,0)))</f>
      </c>
      <c r="H125" s="4" t="str">
        <f>IF(AND(A125="",B125="",C125=""),"",IF(OR(A125="",B125="",C125&lt;=0),"ورودی ناقص",IF(COUNTIF('مواد اولیه'!$A$5:$A$154,B125)&lt;&gt;1,"کد ماده نامعتبر",IF(INDEX('مواد اولیه'!$J$5:$J$154,MATCH(B125,'مواد اولیه'!$A$5:$A$154,0))&lt;&gt;"","ماده نیازمند اصلاح",IF(COUNTIF('منو و فروش'!$A$5:$A$104,A125)=0,"کد غذا در منو نیست","")))))</f>
      </c>
    </row>
    <row r="126" ht="26" customHeight="1">
      <c r="A126" s="23"/>
      <c r="B126" s="23"/>
      <c r="C126" s="24"/>
      <c r="D126" s="10" t="str">
        <f>IF(OR(A126="",H126&lt;&gt;""),"",INDEX('مواد اولیه'!$D$5:$D$154,MATCH(B126,'مواد اولیه'!$A$5:$A$154,0)))</f>
      </c>
      <c r="E126" s="10" t="str">
        <f>IF(OR(A126="",H126&lt;&gt;""),"",INDEX('مواد اولیه'!$I$5:$I$154,MATCH(B126,'مواد اولیه'!$A$5:$A$154,0)))</f>
      </c>
      <c r="F126" s="10" t="str">
        <f>IF(OR(A126="",H126&lt;&gt;""),"",C126*E126)</f>
      </c>
      <c r="G126" s="10" t="str">
        <f>IF(OR(A126="",H126&lt;&gt;""),"",C126/INDEX('مواد اولیه'!$G$5:$G$154,MATCH(B126,'مواد اولیه'!$A$5:$A$154,0)))</f>
      </c>
      <c r="H126" s="4" t="str">
        <f>IF(AND(A126="",B126="",C126=""),"",IF(OR(A126="",B126="",C126&lt;=0),"ورودی ناقص",IF(COUNTIF('مواد اولیه'!$A$5:$A$154,B126)&lt;&gt;1,"کد ماده نامعتبر",IF(INDEX('مواد اولیه'!$J$5:$J$154,MATCH(B126,'مواد اولیه'!$A$5:$A$154,0))&lt;&gt;"","ماده نیازمند اصلاح",IF(COUNTIF('منو و فروش'!$A$5:$A$104,A126)=0,"کد غذا در منو نیست","")))))</f>
      </c>
    </row>
    <row r="127" ht="26" customHeight="1">
      <c r="A127" s="23"/>
      <c r="B127" s="23"/>
      <c r="C127" s="24"/>
      <c r="D127" s="10" t="str">
        <f>IF(OR(A127="",H127&lt;&gt;""),"",INDEX('مواد اولیه'!$D$5:$D$154,MATCH(B127,'مواد اولیه'!$A$5:$A$154,0)))</f>
      </c>
      <c r="E127" s="10" t="str">
        <f>IF(OR(A127="",H127&lt;&gt;""),"",INDEX('مواد اولیه'!$I$5:$I$154,MATCH(B127,'مواد اولیه'!$A$5:$A$154,0)))</f>
      </c>
      <c r="F127" s="10" t="str">
        <f>IF(OR(A127="",H127&lt;&gt;""),"",C127*E127)</f>
      </c>
      <c r="G127" s="10" t="str">
        <f>IF(OR(A127="",H127&lt;&gt;""),"",C127/INDEX('مواد اولیه'!$G$5:$G$154,MATCH(B127,'مواد اولیه'!$A$5:$A$154,0)))</f>
      </c>
      <c r="H127" s="4" t="str">
        <f>IF(AND(A127="",B127="",C127=""),"",IF(OR(A127="",B127="",C127&lt;=0),"ورودی ناقص",IF(COUNTIF('مواد اولیه'!$A$5:$A$154,B127)&lt;&gt;1,"کد ماده نامعتبر",IF(INDEX('مواد اولیه'!$J$5:$J$154,MATCH(B127,'مواد اولیه'!$A$5:$A$154,0))&lt;&gt;"","ماده نیازمند اصلاح",IF(COUNTIF('منو و فروش'!$A$5:$A$104,A127)=0,"کد غذا در منو نیست","")))))</f>
      </c>
    </row>
    <row r="128" ht="26" customHeight="1">
      <c r="A128" s="23"/>
      <c r="B128" s="23"/>
      <c r="C128" s="24"/>
      <c r="D128" s="10" t="str">
        <f>IF(OR(A128="",H128&lt;&gt;""),"",INDEX('مواد اولیه'!$D$5:$D$154,MATCH(B128,'مواد اولیه'!$A$5:$A$154,0)))</f>
      </c>
      <c r="E128" s="10" t="str">
        <f>IF(OR(A128="",H128&lt;&gt;""),"",INDEX('مواد اولیه'!$I$5:$I$154,MATCH(B128,'مواد اولیه'!$A$5:$A$154,0)))</f>
      </c>
      <c r="F128" s="10" t="str">
        <f>IF(OR(A128="",H128&lt;&gt;""),"",C128*E128)</f>
      </c>
      <c r="G128" s="10" t="str">
        <f>IF(OR(A128="",H128&lt;&gt;""),"",C128/INDEX('مواد اولیه'!$G$5:$G$154,MATCH(B128,'مواد اولیه'!$A$5:$A$154,0)))</f>
      </c>
      <c r="H128" s="4" t="str">
        <f>IF(AND(A128="",B128="",C128=""),"",IF(OR(A128="",B128="",C128&lt;=0),"ورودی ناقص",IF(COUNTIF('مواد اولیه'!$A$5:$A$154,B128)&lt;&gt;1,"کد ماده نامعتبر",IF(INDEX('مواد اولیه'!$J$5:$J$154,MATCH(B128,'مواد اولیه'!$A$5:$A$154,0))&lt;&gt;"","ماده نیازمند اصلاح",IF(COUNTIF('منو و فروش'!$A$5:$A$104,A128)=0,"کد غذا در منو نیست","")))))</f>
      </c>
    </row>
    <row r="129" ht="26" customHeight="1">
      <c r="A129" s="23"/>
      <c r="B129" s="23"/>
      <c r="C129" s="24"/>
      <c r="D129" s="10" t="str">
        <f>IF(OR(A129="",H129&lt;&gt;""),"",INDEX('مواد اولیه'!$D$5:$D$154,MATCH(B129,'مواد اولیه'!$A$5:$A$154,0)))</f>
      </c>
      <c r="E129" s="10" t="str">
        <f>IF(OR(A129="",H129&lt;&gt;""),"",INDEX('مواد اولیه'!$I$5:$I$154,MATCH(B129,'مواد اولیه'!$A$5:$A$154,0)))</f>
      </c>
      <c r="F129" s="10" t="str">
        <f>IF(OR(A129="",H129&lt;&gt;""),"",C129*E129)</f>
      </c>
      <c r="G129" s="10" t="str">
        <f>IF(OR(A129="",H129&lt;&gt;""),"",C129/INDEX('مواد اولیه'!$G$5:$G$154,MATCH(B129,'مواد اولیه'!$A$5:$A$154,0)))</f>
      </c>
      <c r="H129" s="4" t="str">
        <f>IF(AND(A129="",B129="",C129=""),"",IF(OR(A129="",B129="",C129&lt;=0),"ورودی ناقص",IF(COUNTIF('مواد اولیه'!$A$5:$A$154,B129)&lt;&gt;1,"کد ماده نامعتبر",IF(INDEX('مواد اولیه'!$J$5:$J$154,MATCH(B129,'مواد اولیه'!$A$5:$A$154,0))&lt;&gt;"","ماده نیازمند اصلاح",IF(COUNTIF('منو و فروش'!$A$5:$A$104,A129)=0,"کد غذا در منو نیست","")))))</f>
      </c>
    </row>
    <row r="130" ht="26" customHeight="1">
      <c r="A130" s="23"/>
      <c r="B130" s="23"/>
      <c r="C130" s="24"/>
      <c r="D130" s="10" t="str">
        <f>IF(OR(A130="",H130&lt;&gt;""),"",INDEX('مواد اولیه'!$D$5:$D$154,MATCH(B130,'مواد اولیه'!$A$5:$A$154,0)))</f>
      </c>
      <c r="E130" s="10" t="str">
        <f>IF(OR(A130="",H130&lt;&gt;""),"",INDEX('مواد اولیه'!$I$5:$I$154,MATCH(B130,'مواد اولیه'!$A$5:$A$154,0)))</f>
      </c>
      <c r="F130" s="10" t="str">
        <f>IF(OR(A130="",H130&lt;&gt;""),"",C130*E130)</f>
      </c>
      <c r="G130" s="10" t="str">
        <f>IF(OR(A130="",H130&lt;&gt;""),"",C130/INDEX('مواد اولیه'!$G$5:$G$154,MATCH(B130,'مواد اولیه'!$A$5:$A$154,0)))</f>
      </c>
      <c r="H130" s="4" t="str">
        <f>IF(AND(A130="",B130="",C130=""),"",IF(OR(A130="",B130="",C130&lt;=0),"ورودی ناقص",IF(COUNTIF('مواد اولیه'!$A$5:$A$154,B130)&lt;&gt;1,"کد ماده نامعتبر",IF(INDEX('مواد اولیه'!$J$5:$J$154,MATCH(B130,'مواد اولیه'!$A$5:$A$154,0))&lt;&gt;"","ماده نیازمند اصلاح",IF(COUNTIF('منو و فروش'!$A$5:$A$104,A130)=0,"کد غذا در منو نیست","")))))</f>
      </c>
    </row>
    <row r="131" ht="26" customHeight="1">
      <c r="A131" s="23"/>
      <c r="B131" s="23"/>
      <c r="C131" s="24"/>
      <c r="D131" s="10" t="str">
        <f>IF(OR(A131="",H131&lt;&gt;""),"",INDEX('مواد اولیه'!$D$5:$D$154,MATCH(B131,'مواد اولیه'!$A$5:$A$154,0)))</f>
      </c>
      <c r="E131" s="10" t="str">
        <f>IF(OR(A131="",H131&lt;&gt;""),"",INDEX('مواد اولیه'!$I$5:$I$154,MATCH(B131,'مواد اولیه'!$A$5:$A$154,0)))</f>
      </c>
      <c r="F131" s="10" t="str">
        <f>IF(OR(A131="",H131&lt;&gt;""),"",C131*E131)</f>
      </c>
      <c r="G131" s="10" t="str">
        <f>IF(OR(A131="",H131&lt;&gt;""),"",C131/INDEX('مواد اولیه'!$G$5:$G$154,MATCH(B131,'مواد اولیه'!$A$5:$A$154,0)))</f>
      </c>
      <c r="H131" s="4" t="str">
        <f>IF(AND(A131="",B131="",C131=""),"",IF(OR(A131="",B131="",C131&lt;=0),"ورودی ناقص",IF(COUNTIF('مواد اولیه'!$A$5:$A$154,B131)&lt;&gt;1,"کد ماده نامعتبر",IF(INDEX('مواد اولیه'!$J$5:$J$154,MATCH(B131,'مواد اولیه'!$A$5:$A$154,0))&lt;&gt;"","ماده نیازمند اصلاح",IF(COUNTIF('منو و فروش'!$A$5:$A$104,A131)=0,"کد غذا در منو نیست","")))))</f>
      </c>
    </row>
    <row r="132" ht="26" customHeight="1">
      <c r="A132" s="23"/>
      <c r="B132" s="23"/>
      <c r="C132" s="24"/>
      <c r="D132" s="10" t="str">
        <f>IF(OR(A132="",H132&lt;&gt;""),"",INDEX('مواد اولیه'!$D$5:$D$154,MATCH(B132,'مواد اولیه'!$A$5:$A$154,0)))</f>
      </c>
      <c r="E132" s="10" t="str">
        <f>IF(OR(A132="",H132&lt;&gt;""),"",INDEX('مواد اولیه'!$I$5:$I$154,MATCH(B132,'مواد اولیه'!$A$5:$A$154,0)))</f>
      </c>
      <c r="F132" s="10" t="str">
        <f>IF(OR(A132="",H132&lt;&gt;""),"",C132*E132)</f>
      </c>
      <c r="G132" s="10" t="str">
        <f>IF(OR(A132="",H132&lt;&gt;""),"",C132/INDEX('مواد اولیه'!$G$5:$G$154,MATCH(B132,'مواد اولیه'!$A$5:$A$154,0)))</f>
      </c>
      <c r="H132" s="4" t="str">
        <f>IF(AND(A132="",B132="",C132=""),"",IF(OR(A132="",B132="",C132&lt;=0),"ورودی ناقص",IF(COUNTIF('مواد اولیه'!$A$5:$A$154,B132)&lt;&gt;1,"کد ماده نامعتبر",IF(INDEX('مواد اولیه'!$J$5:$J$154,MATCH(B132,'مواد اولیه'!$A$5:$A$154,0))&lt;&gt;"","ماده نیازمند اصلاح",IF(COUNTIF('منو و فروش'!$A$5:$A$104,A132)=0,"کد غذا در منو نیست","")))))</f>
      </c>
    </row>
    <row r="133" ht="26" customHeight="1">
      <c r="A133" s="23"/>
      <c r="B133" s="23"/>
      <c r="C133" s="24"/>
      <c r="D133" s="10" t="str">
        <f>IF(OR(A133="",H133&lt;&gt;""),"",INDEX('مواد اولیه'!$D$5:$D$154,MATCH(B133,'مواد اولیه'!$A$5:$A$154,0)))</f>
      </c>
      <c r="E133" s="10" t="str">
        <f>IF(OR(A133="",H133&lt;&gt;""),"",INDEX('مواد اولیه'!$I$5:$I$154,MATCH(B133,'مواد اولیه'!$A$5:$A$154,0)))</f>
      </c>
      <c r="F133" s="10" t="str">
        <f>IF(OR(A133="",H133&lt;&gt;""),"",C133*E133)</f>
      </c>
      <c r="G133" s="10" t="str">
        <f>IF(OR(A133="",H133&lt;&gt;""),"",C133/INDEX('مواد اولیه'!$G$5:$G$154,MATCH(B133,'مواد اولیه'!$A$5:$A$154,0)))</f>
      </c>
      <c r="H133" s="4" t="str">
        <f>IF(AND(A133="",B133="",C133=""),"",IF(OR(A133="",B133="",C133&lt;=0),"ورودی ناقص",IF(COUNTIF('مواد اولیه'!$A$5:$A$154,B133)&lt;&gt;1,"کد ماده نامعتبر",IF(INDEX('مواد اولیه'!$J$5:$J$154,MATCH(B133,'مواد اولیه'!$A$5:$A$154,0))&lt;&gt;"","ماده نیازمند اصلاح",IF(COUNTIF('منو و فروش'!$A$5:$A$104,A133)=0,"کد غذا در منو نیست","")))))</f>
      </c>
    </row>
    <row r="134" ht="26" customHeight="1">
      <c r="A134" s="23"/>
      <c r="B134" s="23"/>
      <c r="C134" s="24"/>
      <c r="D134" s="10" t="str">
        <f>IF(OR(A134="",H134&lt;&gt;""),"",INDEX('مواد اولیه'!$D$5:$D$154,MATCH(B134,'مواد اولیه'!$A$5:$A$154,0)))</f>
      </c>
      <c r="E134" s="10" t="str">
        <f>IF(OR(A134="",H134&lt;&gt;""),"",INDEX('مواد اولیه'!$I$5:$I$154,MATCH(B134,'مواد اولیه'!$A$5:$A$154,0)))</f>
      </c>
      <c r="F134" s="10" t="str">
        <f>IF(OR(A134="",H134&lt;&gt;""),"",C134*E134)</f>
      </c>
      <c r="G134" s="10" t="str">
        <f>IF(OR(A134="",H134&lt;&gt;""),"",C134/INDEX('مواد اولیه'!$G$5:$G$154,MATCH(B134,'مواد اولیه'!$A$5:$A$154,0)))</f>
      </c>
      <c r="H134" s="4" t="str">
        <f>IF(AND(A134="",B134="",C134=""),"",IF(OR(A134="",B134="",C134&lt;=0),"ورودی ناقص",IF(COUNTIF('مواد اولیه'!$A$5:$A$154,B134)&lt;&gt;1,"کد ماده نامعتبر",IF(INDEX('مواد اولیه'!$J$5:$J$154,MATCH(B134,'مواد اولیه'!$A$5:$A$154,0))&lt;&gt;"","ماده نیازمند اصلاح",IF(COUNTIF('منو و فروش'!$A$5:$A$104,A134)=0,"کد غذا در منو نیست","")))))</f>
      </c>
    </row>
    <row r="135" ht="26" customHeight="1">
      <c r="A135" s="23"/>
      <c r="B135" s="23"/>
      <c r="C135" s="24"/>
      <c r="D135" s="10" t="str">
        <f>IF(OR(A135="",H135&lt;&gt;""),"",INDEX('مواد اولیه'!$D$5:$D$154,MATCH(B135,'مواد اولیه'!$A$5:$A$154,0)))</f>
      </c>
      <c r="E135" s="10" t="str">
        <f>IF(OR(A135="",H135&lt;&gt;""),"",INDEX('مواد اولیه'!$I$5:$I$154,MATCH(B135,'مواد اولیه'!$A$5:$A$154,0)))</f>
      </c>
      <c r="F135" s="10" t="str">
        <f>IF(OR(A135="",H135&lt;&gt;""),"",C135*E135)</f>
      </c>
      <c r="G135" s="10" t="str">
        <f>IF(OR(A135="",H135&lt;&gt;""),"",C135/INDEX('مواد اولیه'!$G$5:$G$154,MATCH(B135,'مواد اولیه'!$A$5:$A$154,0)))</f>
      </c>
      <c r="H135" s="4" t="str">
        <f>IF(AND(A135="",B135="",C135=""),"",IF(OR(A135="",B135="",C135&lt;=0),"ورودی ناقص",IF(COUNTIF('مواد اولیه'!$A$5:$A$154,B135)&lt;&gt;1,"کد ماده نامعتبر",IF(INDEX('مواد اولیه'!$J$5:$J$154,MATCH(B135,'مواد اولیه'!$A$5:$A$154,0))&lt;&gt;"","ماده نیازمند اصلاح",IF(COUNTIF('منو و فروش'!$A$5:$A$104,A135)=0,"کد غذا در منو نیست","")))))</f>
      </c>
    </row>
    <row r="136" ht="26" customHeight="1">
      <c r="A136" s="23"/>
      <c r="B136" s="23"/>
      <c r="C136" s="24"/>
      <c r="D136" s="10" t="str">
        <f>IF(OR(A136="",H136&lt;&gt;""),"",INDEX('مواد اولیه'!$D$5:$D$154,MATCH(B136,'مواد اولیه'!$A$5:$A$154,0)))</f>
      </c>
      <c r="E136" s="10" t="str">
        <f>IF(OR(A136="",H136&lt;&gt;""),"",INDEX('مواد اولیه'!$I$5:$I$154,MATCH(B136,'مواد اولیه'!$A$5:$A$154,0)))</f>
      </c>
      <c r="F136" s="10" t="str">
        <f>IF(OR(A136="",H136&lt;&gt;""),"",C136*E136)</f>
      </c>
      <c r="G136" s="10" t="str">
        <f>IF(OR(A136="",H136&lt;&gt;""),"",C136/INDEX('مواد اولیه'!$G$5:$G$154,MATCH(B136,'مواد اولیه'!$A$5:$A$154,0)))</f>
      </c>
      <c r="H136" s="4" t="str">
        <f>IF(AND(A136="",B136="",C136=""),"",IF(OR(A136="",B136="",C136&lt;=0),"ورودی ناقص",IF(COUNTIF('مواد اولیه'!$A$5:$A$154,B136)&lt;&gt;1,"کد ماده نامعتبر",IF(INDEX('مواد اولیه'!$J$5:$J$154,MATCH(B136,'مواد اولیه'!$A$5:$A$154,0))&lt;&gt;"","ماده نیازمند اصلاح",IF(COUNTIF('منو و فروش'!$A$5:$A$104,A136)=0,"کد غذا در منو نیست","")))))</f>
      </c>
    </row>
    <row r="137" ht="26" customHeight="1">
      <c r="A137" s="23"/>
      <c r="B137" s="23"/>
      <c r="C137" s="24"/>
      <c r="D137" s="10" t="str">
        <f>IF(OR(A137="",H137&lt;&gt;""),"",INDEX('مواد اولیه'!$D$5:$D$154,MATCH(B137,'مواد اولیه'!$A$5:$A$154,0)))</f>
      </c>
      <c r="E137" s="10" t="str">
        <f>IF(OR(A137="",H137&lt;&gt;""),"",INDEX('مواد اولیه'!$I$5:$I$154,MATCH(B137,'مواد اولیه'!$A$5:$A$154,0)))</f>
      </c>
      <c r="F137" s="10" t="str">
        <f>IF(OR(A137="",H137&lt;&gt;""),"",C137*E137)</f>
      </c>
      <c r="G137" s="10" t="str">
        <f>IF(OR(A137="",H137&lt;&gt;""),"",C137/INDEX('مواد اولیه'!$G$5:$G$154,MATCH(B137,'مواد اولیه'!$A$5:$A$154,0)))</f>
      </c>
      <c r="H137" s="4" t="str">
        <f>IF(AND(A137="",B137="",C137=""),"",IF(OR(A137="",B137="",C137&lt;=0),"ورودی ناقص",IF(COUNTIF('مواد اولیه'!$A$5:$A$154,B137)&lt;&gt;1,"کد ماده نامعتبر",IF(INDEX('مواد اولیه'!$J$5:$J$154,MATCH(B137,'مواد اولیه'!$A$5:$A$154,0))&lt;&gt;"","ماده نیازمند اصلاح",IF(COUNTIF('منو و فروش'!$A$5:$A$104,A137)=0,"کد غذا در منو نیست","")))))</f>
      </c>
    </row>
    <row r="138" ht="26" customHeight="1">
      <c r="A138" s="23"/>
      <c r="B138" s="23"/>
      <c r="C138" s="24"/>
      <c r="D138" s="10" t="str">
        <f>IF(OR(A138="",H138&lt;&gt;""),"",INDEX('مواد اولیه'!$D$5:$D$154,MATCH(B138,'مواد اولیه'!$A$5:$A$154,0)))</f>
      </c>
      <c r="E138" s="10" t="str">
        <f>IF(OR(A138="",H138&lt;&gt;""),"",INDEX('مواد اولیه'!$I$5:$I$154,MATCH(B138,'مواد اولیه'!$A$5:$A$154,0)))</f>
      </c>
      <c r="F138" s="10" t="str">
        <f>IF(OR(A138="",H138&lt;&gt;""),"",C138*E138)</f>
      </c>
      <c r="G138" s="10" t="str">
        <f>IF(OR(A138="",H138&lt;&gt;""),"",C138/INDEX('مواد اولیه'!$G$5:$G$154,MATCH(B138,'مواد اولیه'!$A$5:$A$154,0)))</f>
      </c>
      <c r="H138" s="4" t="str">
        <f>IF(AND(A138="",B138="",C138=""),"",IF(OR(A138="",B138="",C138&lt;=0),"ورودی ناقص",IF(COUNTIF('مواد اولیه'!$A$5:$A$154,B138)&lt;&gt;1,"کد ماده نامعتبر",IF(INDEX('مواد اولیه'!$J$5:$J$154,MATCH(B138,'مواد اولیه'!$A$5:$A$154,0))&lt;&gt;"","ماده نیازمند اصلاح",IF(COUNTIF('منو و فروش'!$A$5:$A$104,A138)=0,"کد غذا در منو نیست","")))))</f>
      </c>
    </row>
    <row r="139" ht="26" customHeight="1">
      <c r="A139" s="23"/>
      <c r="B139" s="23"/>
      <c r="C139" s="24"/>
      <c r="D139" s="10" t="str">
        <f>IF(OR(A139="",H139&lt;&gt;""),"",INDEX('مواد اولیه'!$D$5:$D$154,MATCH(B139,'مواد اولیه'!$A$5:$A$154,0)))</f>
      </c>
      <c r="E139" s="10" t="str">
        <f>IF(OR(A139="",H139&lt;&gt;""),"",INDEX('مواد اولیه'!$I$5:$I$154,MATCH(B139,'مواد اولیه'!$A$5:$A$154,0)))</f>
      </c>
      <c r="F139" s="10" t="str">
        <f>IF(OR(A139="",H139&lt;&gt;""),"",C139*E139)</f>
      </c>
      <c r="G139" s="10" t="str">
        <f>IF(OR(A139="",H139&lt;&gt;""),"",C139/INDEX('مواد اولیه'!$G$5:$G$154,MATCH(B139,'مواد اولیه'!$A$5:$A$154,0)))</f>
      </c>
      <c r="H139" s="4" t="str">
        <f>IF(AND(A139="",B139="",C139=""),"",IF(OR(A139="",B139="",C139&lt;=0),"ورودی ناقص",IF(COUNTIF('مواد اولیه'!$A$5:$A$154,B139)&lt;&gt;1,"کد ماده نامعتبر",IF(INDEX('مواد اولیه'!$J$5:$J$154,MATCH(B139,'مواد اولیه'!$A$5:$A$154,0))&lt;&gt;"","ماده نیازمند اصلاح",IF(COUNTIF('منو و فروش'!$A$5:$A$104,A139)=0,"کد غذا در منو نیست","")))))</f>
      </c>
    </row>
    <row r="140" ht="26" customHeight="1">
      <c r="A140" s="23"/>
      <c r="B140" s="23"/>
      <c r="C140" s="24"/>
      <c r="D140" s="10" t="str">
        <f>IF(OR(A140="",H140&lt;&gt;""),"",INDEX('مواد اولیه'!$D$5:$D$154,MATCH(B140,'مواد اولیه'!$A$5:$A$154,0)))</f>
      </c>
      <c r="E140" s="10" t="str">
        <f>IF(OR(A140="",H140&lt;&gt;""),"",INDEX('مواد اولیه'!$I$5:$I$154,MATCH(B140,'مواد اولیه'!$A$5:$A$154,0)))</f>
      </c>
      <c r="F140" s="10" t="str">
        <f>IF(OR(A140="",H140&lt;&gt;""),"",C140*E140)</f>
      </c>
      <c r="G140" s="10" t="str">
        <f>IF(OR(A140="",H140&lt;&gt;""),"",C140/INDEX('مواد اولیه'!$G$5:$G$154,MATCH(B140,'مواد اولیه'!$A$5:$A$154,0)))</f>
      </c>
      <c r="H140" s="4" t="str">
        <f>IF(AND(A140="",B140="",C140=""),"",IF(OR(A140="",B140="",C140&lt;=0),"ورودی ناقص",IF(COUNTIF('مواد اولیه'!$A$5:$A$154,B140)&lt;&gt;1,"کد ماده نامعتبر",IF(INDEX('مواد اولیه'!$J$5:$J$154,MATCH(B140,'مواد اولیه'!$A$5:$A$154,0))&lt;&gt;"","ماده نیازمند اصلاح",IF(COUNTIF('منو و فروش'!$A$5:$A$104,A140)=0,"کد غذا در منو نیست","")))))</f>
      </c>
    </row>
    <row r="141" ht="26" customHeight="1">
      <c r="A141" s="23"/>
      <c r="B141" s="23"/>
      <c r="C141" s="24"/>
      <c r="D141" s="10" t="str">
        <f>IF(OR(A141="",H141&lt;&gt;""),"",INDEX('مواد اولیه'!$D$5:$D$154,MATCH(B141,'مواد اولیه'!$A$5:$A$154,0)))</f>
      </c>
      <c r="E141" s="10" t="str">
        <f>IF(OR(A141="",H141&lt;&gt;""),"",INDEX('مواد اولیه'!$I$5:$I$154,MATCH(B141,'مواد اولیه'!$A$5:$A$154,0)))</f>
      </c>
      <c r="F141" s="10" t="str">
        <f>IF(OR(A141="",H141&lt;&gt;""),"",C141*E141)</f>
      </c>
      <c r="G141" s="10" t="str">
        <f>IF(OR(A141="",H141&lt;&gt;""),"",C141/INDEX('مواد اولیه'!$G$5:$G$154,MATCH(B141,'مواد اولیه'!$A$5:$A$154,0)))</f>
      </c>
      <c r="H141" s="4" t="str">
        <f>IF(AND(A141="",B141="",C141=""),"",IF(OR(A141="",B141="",C141&lt;=0),"ورودی ناقص",IF(COUNTIF('مواد اولیه'!$A$5:$A$154,B141)&lt;&gt;1,"کد ماده نامعتبر",IF(INDEX('مواد اولیه'!$J$5:$J$154,MATCH(B141,'مواد اولیه'!$A$5:$A$154,0))&lt;&gt;"","ماده نیازمند اصلاح",IF(COUNTIF('منو و فروش'!$A$5:$A$104,A141)=0,"کد غذا در منو نیست","")))))</f>
      </c>
    </row>
    <row r="142" ht="26" customHeight="1">
      <c r="A142" s="23"/>
      <c r="B142" s="23"/>
      <c r="C142" s="24"/>
      <c r="D142" s="10" t="str">
        <f>IF(OR(A142="",H142&lt;&gt;""),"",INDEX('مواد اولیه'!$D$5:$D$154,MATCH(B142,'مواد اولیه'!$A$5:$A$154,0)))</f>
      </c>
      <c r="E142" s="10" t="str">
        <f>IF(OR(A142="",H142&lt;&gt;""),"",INDEX('مواد اولیه'!$I$5:$I$154,MATCH(B142,'مواد اولیه'!$A$5:$A$154,0)))</f>
      </c>
      <c r="F142" s="10" t="str">
        <f>IF(OR(A142="",H142&lt;&gt;""),"",C142*E142)</f>
      </c>
      <c r="G142" s="10" t="str">
        <f>IF(OR(A142="",H142&lt;&gt;""),"",C142/INDEX('مواد اولیه'!$G$5:$G$154,MATCH(B142,'مواد اولیه'!$A$5:$A$154,0)))</f>
      </c>
      <c r="H142" s="4" t="str">
        <f>IF(AND(A142="",B142="",C142=""),"",IF(OR(A142="",B142="",C142&lt;=0),"ورودی ناقص",IF(COUNTIF('مواد اولیه'!$A$5:$A$154,B142)&lt;&gt;1,"کد ماده نامعتبر",IF(INDEX('مواد اولیه'!$J$5:$J$154,MATCH(B142,'مواد اولیه'!$A$5:$A$154,0))&lt;&gt;"","ماده نیازمند اصلاح",IF(COUNTIF('منو و فروش'!$A$5:$A$104,A142)=0,"کد غذا در منو نیست","")))))</f>
      </c>
    </row>
    <row r="143" ht="26" customHeight="1">
      <c r="A143" s="23"/>
      <c r="B143" s="23"/>
      <c r="C143" s="24"/>
      <c r="D143" s="10" t="str">
        <f>IF(OR(A143="",H143&lt;&gt;""),"",INDEX('مواد اولیه'!$D$5:$D$154,MATCH(B143,'مواد اولیه'!$A$5:$A$154,0)))</f>
      </c>
      <c r="E143" s="10" t="str">
        <f>IF(OR(A143="",H143&lt;&gt;""),"",INDEX('مواد اولیه'!$I$5:$I$154,MATCH(B143,'مواد اولیه'!$A$5:$A$154,0)))</f>
      </c>
      <c r="F143" s="10" t="str">
        <f>IF(OR(A143="",H143&lt;&gt;""),"",C143*E143)</f>
      </c>
      <c r="G143" s="10" t="str">
        <f>IF(OR(A143="",H143&lt;&gt;""),"",C143/INDEX('مواد اولیه'!$G$5:$G$154,MATCH(B143,'مواد اولیه'!$A$5:$A$154,0)))</f>
      </c>
      <c r="H143" s="4" t="str">
        <f>IF(AND(A143="",B143="",C143=""),"",IF(OR(A143="",B143="",C143&lt;=0),"ورودی ناقص",IF(COUNTIF('مواد اولیه'!$A$5:$A$154,B143)&lt;&gt;1,"کد ماده نامعتبر",IF(INDEX('مواد اولیه'!$J$5:$J$154,MATCH(B143,'مواد اولیه'!$A$5:$A$154,0))&lt;&gt;"","ماده نیازمند اصلاح",IF(COUNTIF('منو و فروش'!$A$5:$A$104,A143)=0,"کد غذا در منو نیست","")))))</f>
      </c>
    </row>
    <row r="144" ht="26" customHeight="1">
      <c r="A144" s="23"/>
      <c r="B144" s="23"/>
      <c r="C144" s="24"/>
      <c r="D144" s="10" t="str">
        <f>IF(OR(A144="",H144&lt;&gt;""),"",INDEX('مواد اولیه'!$D$5:$D$154,MATCH(B144,'مواد اولیه'!$A$5:$A$154,0)))</f>
      </c>
      <c r="E144" s="10" t="str">
        <f>IF(OR(A144="",H144&lt;&gt;""),"",INDEX('مواد اولیه'!$I$5:$I$154,MATCH(B144,'مواد اولیه'!$A$5:$A$154,0)))</f>
      </c>
      <c r="F144" s="10" t="str">
        <f>IF(OR(A144="",H144&lt;&gt;""),"",C144*E144)</f>
      </c>
      <c r="G144" s="10" t="str">
        <f>IF(OR(A144="",H144&lt;&gt;""),"",C144/INDEX('مواد اولیه'!$G$5:$G$154,MATCH(B144,'مواد اولیه'!$A$5:$A$154,0)))</f>
      </c>
      <c r="H144" s="4" t="str">
        <f>IF(AND(A144="",B144="",C144=""),"",IF(OR(A144="",B144="",C144&lt;=0),"ورودی ناقص",IF(COUNTIF('مواد اولیه'!$A$5:$A$154,B144)&lt;&gt;1,"کد ماده نامعتبر",IF(INDEX('مواد اولیه'!$J$5:$J$154,MATCH(B144,'مواد اولیه'!$A$5:$A$154,0))&lt;&gt;"","ماده نیازمند اصلاح",IF(COUNTIF('منو و فروش'!$A$5:$A$104,A144)=0,"کد غذا در منو نیست","")))))</f>
      </c>
    </row>
    <row r="145" ht="26" customHeight="1">
      <c r="A145" s="23"/>
      <c r="B145" s="23"/>
      <c r="C145" s="24"/>
      <c r="D145" s="10" t="str">
        <f>IF(OR(A145="",H145&lt;&gt;""),"",INDEX('مواد اولیه'!$D$5:$D$154,MATCH(B145,'مواد اولیه'!$A$5:$A$154,0)))</f>
      </c>
      <c r="E145" s="10" t="str">
        <f>IF(OR(A145="",H145&lt;&gt;""),"",INDEX('مواد اولیه'!$I$5:$I$154,MATCH(B145,'مواد اولیه'!$A$5:$A$154,0)))</f>
      </c>
      <c r="F145" s="10" t="str">
        <f>IF(OR(A145="",H145&lt;&gt;""),"",C145*E145)</f>
      </c>
      <c r="G145" s="10" t="str">
        <f>IF(OR(A145="",H145&lt;&gt;""),"",C145/INDEX('مواد اولیه'!$G$5:$G$154,MATCH(B145,'مواد اولیه'!$A$5:$A$154,0)))</f>
      </c>
      <c r="H145" s="4" t="str">
        <f>IF(AND(A145="",B145="",C145=""),"",IF(OR(A145="",B145="",C145&lt;=0),"ورودی ناقص",IF(COUNTIF('مواد اولیه'!$A$5:$A$154,B145)&lt;&gt;1,"کد ماده نامعتبر",IF(INDEX('مواد اولیه'!$J$5:$J$154,MATCH(B145,'مواد اولیه'!$A$5:$A$154,0))&lt;&gt;"","ماده نیازمند اصلاح",IF(COUNTIF('منو و فروش'!$A$5:$A$104,A145)=0,"کد غذا در منو نیست","")))))</f>
      </c>
    </row>
    <row r="146" ht="26" customHeight="1">
      <c r="A146" s="23"/>
      <c r="B146" s="23"/>
      <c r="C146" s="24"/>
      <c r="D146" s="10" t="str">
        <f>IF(OR(A146="",H146&lt;&gt;""),"",INDEX('مواد اولیه'!$D$5:$D$154,MATCH(B146,'مواد اولیه'!$A$5:$A$154,0)))</f>
      </c>
      <c r="E146" s="10" t="str">
        <f>IF(OR(A146="",H146&lt;&gt;""),"",INDEX('مواد اولیه'!$I$5:$I$154,MATCH(B146,'مواد اولیه'!$A$5:$A$154,0)))</f>
      </c>
      <c r="F146" s="10" t="str">
        <f>IF(OR(A146="",H146&lt;&gt;""),"",C146*E146)</f>
      </c>
      <c r="G146" s="10" t="str">
        <f>IF(OR(A146="",H146&lt;&gt;""),"",C146/INDEX('مواد اولیه'!$G$5:$G$154,MATCH(B146,'مواد اولیه'!$A$5:$A$154,0)))</f>
      </c>
      <c r="H146" s="4" t="str">
        <f>IF(AND(A146="",B146="",C146=""),"",IF(OR(A146="",B146="",C146&lt;=0),"ورودی ناقص",IF(COUNTIF('مواد اولیه'!$A$5:$A$154,B146)&lt;&gt;1,"کد ماده نامعتبر",IF(INDEX('مواد اولیه'!$J$5:$J$154,MATCH(B146,'مواد اولیه'!$A$5:$A$154,0))&lt;&gt;"","ماده نیازمند اصلاح",IF(COUNTIF('منو و فروش'!$A$5:$A$104,A146)=0,"کد غذا در منو نیست","")))))</f>
      </c>
    </row>
    <row r="147" ht="26" customHeight="1">
      <c r="A147" s="23"/>
      <c r="B147" s="23"/>
      <c r="C147" s="24"/>
      <c r="D147" s="10" t="str">
        <f>IF(OR(A147="",H147&lt;&gt;""),"",INDEX('مواد اولیه'!$D$5:$D$154,MATCH(B147,'مواد اولیه'!$A$5:$A$154,0)))</f>
      </c>
      <c r="E147" s="10" t="str">
        <f>IF(OR(A147="",H147&lt;&gt;""),"",INDEX('مواد اولیه'!$I$5:$I$154,MATCH(B147,'مواد اولیه'!$A$5:$A$154,0)))</f>
      </c>
      <c r="F147" s="10" t="str">
        <f>IF(OR(A147="",H147&lt;&gt;""),"",C147*E147)</f>
      </c>
      <c r="G147" s="10" t="str">
        <f>IF(OR(A147="",H147&lt;&gt;""),"",C147/INDEX('مواد اولیه'!$G$5:$G$154,MATCH(B147,'مواد اولیه'!$A$5:$A$154,0)))</f>
      </c>
      <c r="H147" s="4" t="str">
        <f>IF(AND(A147="",B147="",C147=""),"",IF(OR(A147="",B147="",C147&lt;=0),"ورودی ناقص",IF(COUNTIF('مواد اولیه'!$A$5:$A$154,B147)&lt;&gt;1,"کد ماده نامعتبر",IF(INDEX('مواد اولیه'!$J$5:$J$154,MATCH(B147,'مواد اولیه'!$A$5:$A$154,0))&lt;&gt;"","ماده نیازمند اصلاح",IF(COUNTIF('منو و فروش'!$A$5:$A$104,A147)=0,"کد غذا در منو نیست","")))))</f>
      </c>
    </row>
    <row r="148" ht="26" customHeight="1">
      <c r="A148" s="23"/>
      <c r="B148" s="23"/>
      <c r="C148" s="24"/>
      <c r="D148" s="10" t="str">
        <f>IF(OR(A148="",H148&lt;&gt;""),"",INDEX('مواد اولیه'!$D$5:$D$154,MATCH(B148,'مواد اولیه'!$A$5:$A$154,0)))</f>
      </c>
      <c r="E148" s="10" t="str">
        <f>IF(OR(A148="",H148&lt;&gt;""),"",INDEX('مواد اولیه'!$I$5:$I$154,MATCH(B148,'مواد اولیه'!$A$5:$A$154,0)))</f>
      </c>
      <c r="F148" s="10" t="str">
        <f>IF(OR(A148="",H148&lt;&gt;""),"",C148*E148)</f>
      </c>
      <c r="G148" s="10" t="str">
        <f>IF(OR(A148="",H148&lt;&gt;""),"",C148/INDEX('مواد اولیه'!$G$5:$G$154,MATCH(B148,'مواد اولیه'!$A$5:$A$154,0)))</f>
      </c>
      <c r="H148" s="4" t="str">
        <f>IF(AND(A148="",B148="",C148=""),"",IF(OR(A148="",B148="",C148&lt;=0),"ورودی ناقص",IF(COUNTIF('مواد اولیه'!$A$5:$A$154,B148)&lt;&gt;1,"کد ماده نامعتبر",IF(INDEX('مواد اولیه'!$J$5:$J$154,MATCH(B148,'مواد اولیه'!$A$5:$A$154,0))&lt;&gt;"","ماده نیازمند اصلاح",IF(COUNTIF('منو و فروش'!$A$5:$A$104,A148)=0,"کد غذا در منو نیست","")))))</f>
      </c>
    </row>
    <row r="149" ht="26" customHeight="1">
      <c r="A149" s="23"/>
      <c r="B149" s="23"/>
      <c r="C149" s="24"/>
      <c r="D149" s="10" t="str">
        <f>IF(OR(A149="",H149&lt;&gt;""),"",INDEX('مواد اولیه'!$D$5:$D$154,MATCH(B149,'مواد اولیه'!$A$5:$A$154,0)))</f>
      </c>
      <c r="E149" s="10" t="str">
        <f>IF(OR(A149="",H149&lt;&gt;""),"",INDEX('مواد اولیه'!$I$5:$I$154,MATCH(B149,'مواد اولیه'!$A$5:$A$154,0)))</f>
      </c>
      <c r="F149" s="10" t="str">
        <f>IF(OR(A149="",H149&lt;&gt;""),"",C149*E149)</f>
      </c>
      <c r="G149" s="10" t="str">
        <f>IF(OR(A149="",H149&lt;&gt;""),"",C149/INDEX('مواد اولیه'!$G$5:$G$154,MATCH(B149,'مواد اولیه'!$A$5:$A$154,0)))</f>
      </c>
      <c r="H149" s="4" t="str">
        <f>IF(AND(A149="",B149="",C149=""),"",IF(OR(A149="",B149="",C149&lt;=0),"ورودی ناقص",IF(COUNTIF('مواد اولیه'!$A$5:$A$154,B149)&lt;&gt;1,"کد ماده نامعتبر",IF(INDEX('مواد اولیه'!$J$5:$J$154,MATCH(B149,'مواد اولیه'!$A$5:$A$154,0))&lt;&gt;"","ماده نیازمند اصلاح",IF(COUNTIF('منو و فروش'!$A$5:$A$104,A149)=0,"کد غذا در منو نیست","")))))</f>
      </c>
    </row>
    <row r="150" ht="26" customHeight="1">
      <c r="A150" s="23"/>
      <c r="B150" s="23"/>
      <c r="C150" s="24"/>
      <c r="D150" s="10" t="str">
        <f>IF(OR(A150="",H150&lt;&gt;""),"",INDEX('مواد اولیه'!$D$5:$D$154,MATCH(B150,'مواد اولیه'!$A$5:$A$154,0)))</f>
      </c>
      <c r="E150" s="10" t="str">
        <f>IF(OR(A150="",H150&lt;&gt;""),"",INDEX('مواد اولیه'!$I$5:$I$154,MATCH(B150,'مواد اولیه'!$A$5:$A$154,0)))</f>
      </c>
      <c r="F150" s="10" t="str">
        <f>IF(OR(A150="",H150&lt;&gt;""),"",C150*E150)</f>
      </c>
      <c r="G150" s="10" t="str">
        <f>IF(OR(A150="",H150&lt;&gt;""),"",C150/INDEX('مواد اولیه'!$G$5:$G$154,MATCH(B150,'مواد اولیه'!$A$5:$A$154,0)))</f>
      </c>
      <c r="H150" s="4" t="str">
        <f>IF(AND(A150="",B150="",C150=""),"",IF(OR(A150="",B150="",C150&lt;=0),"ورودی ناقص",IF(COUNTIF('مواد اولیه'!$A$5:$A$154,B150)&lt;&gt;1,"کد ماده نامعتبر",IF(INDEX('مواد اولیه'!$J$5:$J$154,MATCH(B150,'مواد اولیه'!$A$5:$A$154,0))&lt;&gt;"","ماده نیازمند اصلاح",IF(COUNTIF('منو و فروش'!$A$5:$A$104,A150)=0,"کد غذا در منو نیست","")))))</f>
      </c>
    </row>
    <row r="151" ht="26" customHeight="1">
      <c r="A151" s="23"/>
      <c r="B151" s="23"/>
      <c r="C151" s="24"/>
      <c r="D151" s="10" t="str">
        <f>IF(OR(A151="",H151&lt;&gt;""),"",INDEX('مواد اولیه'!$D$5:$D$154,MATCH(B151,'مواد اولیه'!$A$5:$A$154,0)))</f>
      </c>
      <c r="E151" s="10" t="str">
        <f>IF(OR(A151="",H151&lt;&gt;""),"",INDEX('مواد اولیه'!$I$5:$I$154,MATCH(B151,'مواد اولیه'!$A$5:$A$154,0)))</f>
      </c>
      <c r="F151" s="10" t="str">
        <f>IF(OR(A151="",H151&lt;&gt;""),"",C151*E151)</f>
      </c>
      <c r="G151" s="10" t="str">
        <f>IF(OR(A151="",H151&lt;&gt;""),"",C151/INDEX('مواد اولیه'!$G$5:$G$154,MATCH(B151,'مواد اولیه'!$A$5:$A$154,0)))</f>
      </c>
      <c r="H151" s="4" t="str">
        <f>IF(AND(A151="",B151="",C151=""),"",IF(OR(A151="",B151="",C151&lt;=0),"ورودی ناقص",IF(COUNTIF('مواد اولیه'!$A$5:$A$154,B151)&lt;&gt;1,"کد ماده نامعتبر",IF(INDEX('مواد اولیه'!$J$5:$J$154,MATCH(B151,'مواد اولیه'!$A$5:$A$154,0))&lt;&gt;"","ماده نیازمند اصلاح",IF(COUNTIF('منو و فروش'!$A$5:$A$104,A151)=0,"کد غذا در منو نیست","")))))</f>
      </c>
    </row>
    <row r="152" ht="26" customHeight="1">
      <c r="A152" s="23"/>
      <c r="B152" s="23"/>
      <c r="C152" s="24"/>
      <c r="D152" s="10" t="str">
        <f>IF(OR(A152="",H152&lt;&gt;""),"",INDEX('مواد اولیه'!$D$5:$D$154,MATCH(B152,'مواد اولیه'!$A$5:$A$154,0)))</f>
      </c>
      <c r="E152" s="10" t="str">
        <f>IF(OR(A152="",H152&lt;&gt;""),"",INDEX('مواد اولیه'!$I$5:$I$154,MATCH(B152,'مواد اولیه'!$A$5:$A$154,0)))</f>
      </c>
      <c r="F152" s="10" t="str">
        <f>IF(OR(A152="",H152&lt;&gt;""),"",C152*E152)</f>
      </c>
      <c r="G152" s="10" t="str">
        <f>IF(OR(A152="",H152&lt;&gt;""),"",C152/INDEX('مواد اولیه'!$G$5:$G$154,MATCH(B152,'مواد اولیه'!$A$5:$A$154,0)))</f>
      </c>
      <c r="H152" s="4" t="str">
        <f>IF(AND(A152="",B152="",C152=""),"",IF(OR(A152="",B152="",C152&lt;=0),"ورودی ناقص",IF(COUNTIF('مواد اولیه'!$A$5:$A$154,B152)&lt;&gt;1,"کد ماده نامعتبر",IF(INDEX('مواد اولیه'!$J$5:$J$154,MATCH(B152,'مواد اولیه'!$A$5:$A$154,0))&lt;&gt;"","ماده نیازمند اصلاح",IF(COUNTIF('منو و فروش'!$A$5:$A$104,A152)=0,"کد غذا در منو نیست","")))))</f>
      </c>
    </row>
    <row r="153" ht="26" customHeight="1">
      <c r="A153" s="23"/>
      <c r="B153" s="23"/>
      <c r="C153" s="24"/>
      <c r="D153" s="10" t="str">
        <f>IF(OR(A153="",H153&lt;&gt;""),"",INDEX('مواد اولیه'!$D$5:$D$154,MATCH(B153,'مواد اولیه'!$A$5:$A$154,0)))</f>
      </c>
      <c r="E153" s="10" t="str">
        <f>IF(OR(A153="",H153&lt;&gt;""),"",INDEX('مواد اولیه'!$I$5:$I$154,MATCH(B153,'مواد اولیه'!$A$5:$A$154,0)))</f>
      </c>
      <c r="F153" s="10" t="str">
        <f>IF(OR(A153="",H153&lt;&gt;""),"",C153*E153)</f>
      </c>
      <c r="G153" s="10" t="str">
        <f>IF(OR(A153="",H153&lt;&gt;""),"",C153/INDEX('مواد اولیه'!$G$5:$G$154,MATCH(B153,'مواد اولیه'!$A$5:$A$154,0)))</f>
      </c>
      <c r="H153" s="4" t="str">
        <f>IF(AND(A153="",B153="",C153=""),"",IF(OR(A153="",B153="",C153&lt;=0),"ورودی ناقص",IF(COUNTIF('مواد اولیه'!$A$5:$A$154,B153)&lt;&gt;1,"کد ماده نامعتبر",IF(INDEX('مواد اولیه'!$J$5:$J$154,MATCH(B153,'مواد اولیه'!$A$5:$A$154,0))&lt;&gt;"","ماده نیازمند اصلاح",IF(COUNTIF('منو و فروش'!$A$5:$A$104,A153)=0,"کد غذا در منو نیست","")))))</f>
      </c>
    </row>
    <row r="154" ht="26" customHeight="1">
      <c r="A154" s="23"/>
      <c r="B154" s="23"/>
      <c r="C154" s="24"/>
      <c r="D154" s="10" t="str">
        <f>IF(OR(A154="",H154&lt;&gt;""),"",INDEX('مواد اولیه'!$D$5:$D$154,MATCH(B154,'مواد اولیه'!$A$5:$A$154,0)))</f>
      </c>
      <c r="E154" s="10" t="str">
        <f>IF(OR(A154="",H154&lt;&gt;""),"",INDEX('مواد اولیه'!$I$5:$I$154,MATCH(B154,'مواد اولیه'!$A$5:$A$154,0)))</f>
      </c>
      <c r="F154" s="10" t="str">
        <f>IF(OR(A154="",H154&lt;&gt;""),"",C154*E154)</f>
      </c>
      <c r="G154" s="10" t="str">
        <f>IF(OR(A154="",H154&lt;&gt;""),"",C154/INDEX('مواد اولیه'!$G$5:$G$154,MATCH(B154,'مواد اولیه'!$A$5:$A$154,0)))</f>
      </c>
      <c r="H154" s="4" t="str">
        <f>IF(AND(A154="",B154="",C154=""),"",IF(OR(A154="",B154="",C154&lt;=0),"ورودی ناقص",IF(COUNTIF('مواد اولیه'!$A$5:$A$154,B154)&lt;&gt;1,"کد ماده نامعتبر",IF(INDEX('مواد اولیه'!$J$5:$J$154,MATCH(B154,'مواد اولیه'!$A$5:$A$154,0))&lt;&gt;"","ماده نیازمند اصلاح",IF(COUNTIF('منو و فروش'!$A$5:$A$104,A154)=0,"کد غذا در منو نیست","")))))</f>
      </c>
    </row>
    <row r="155" ht="26" customHeight="1">
      <c r="A155" s="23"/>
      <c r="B155" s="23"/>
      <c r="C155" s="24"/>
      <c r="D155" s="10" t="str">
        <f>IF(OR(A155="",H155&lt;&gt;""),"",INDEX('مواد اولیه'!$D$5:$D$154,MATCH(B155,'مواد اولیه'!$A$5:$A$154,0)))</f>
      </c>
      <c r="E155" s="10" t="str">
        <f>IF(OR(A155="",H155&lt;&gt;""),"",INDEX('مواد اولیه'!$I$5:$I$154,MATCH(B155,'مواد اولیه'!$A$5:$A$154,0)))</f>
      </c>
      <c r="F155" s="10" t="str">
        <f>IF(OR(A155="",H155&lt;&gt;""),"",C155*E155)</f>
      </c>
      <c r="G155" s="10" t="str">
        <f>IF(OR(A155="",H155&lt;&gt;""),"",C155/INDEX('مواد اولیه'!$G$5:$G$154,MATCH(B155,'مواد اولیه'!$A$5:$A$154,0)))</f>
      </c>
      <c r="H155" s="4" t="str">
        <f>IF(AND(A155="",B155="",C155=""),"",IF(OR(A155="",B155="",C155&lt;=0),"ورودی ناقص",IF(COUNTIF('مواد اولیه'!$A$5:$A$154,B155)&lt;&gt;1,"کد ماده نامعتبر",IF(INDEX('مواد اولیه'!$J$5:$J$154,MATCH(B155,'مواد اولیه'!$A$5:$A$154,0))&lt;&gt;"","ماده نیازمند اصلاح",IF(COUNTIF('منو و فروش'!$A$5:$A$104,A155)=0,"کد غذا در منو نیست","")))))</f>
      </c>
    </row>
    <row r="156" ht="26" customHeight="1">
      <c r="A156" s="23"/>
      <c r="B156" s="23"/>
      <c r="C156" s="24"/>
      <c r="D156" s="10" t="str">
        <f>IF(OR(A156="",H156&lt;&gt;""),"",INDEX('مواد اولیه'!$D$5:$D$154,MATCH(B156,'مواد اولیه'!$A$5:$A$154,0)))</f>
      </c>
      <c r="E156" s="10" t="str">
        <f>IF(OR(A156="",H156&lt;&gt;""),"",INDEX('مواد اولیه'!$I$5:$I$154,MATCH(B156,'مواد اولیه'!$A$5:$A$154,0)))</f>
      </c>
      <c r="F156" s="10" t="str">
        <f>IF(OR(A156="",H156&lt;&gt;""),"",C156*E156)</f>
      </c>
      <c r="G156" s="10" t="str">
        <f>IF(OR(A156="",H156&lt;&gt;""),"",C156/INDEX('مواد اولیه'!$G$5:$G$154,MATCH(B156,'مواد اولیه'!$A$5:$A$154,0)))</f>
      </c>
      <c r="H156" s="4" t="str">
        <f>IF(AND(A156="",B156="",C156=""),"",IF(OR(A156="",B156="",C156&lt;=0),"ورودی ناقص",IF(COUNTIF('مواد اولیه'!$A$5:$A$154,B156)&lt;&gt;1,"کد ماده نامعتبر",IF(INDEX('مواد اولیه'!$J$5:$J$154,MATCH(B156,'مواد اولیه'!$A$5:$A$154,0))&lt;&gt;"","ماده نیازمند اصلاح",IF(COUNTIF('منو و فروش'!$A$5:$A$104,A156)=0,"کد غذا در منو نیست","")))))</f>
      </c>
    </row>
    <row r="157" ht="26" customHeight="1">
      <c r="A157" s="23"/>
      <c r="B157" s="23"/>
      <c r="C157" s="24"/>
      <c r="D157" s="10" t="str">
        <f>IF(OR(A157="",H157&lt;&gt;""),"",INDEX('مواد اولیه'!$D$5:$D$154,MATCH(B157,'مواد اولیه'!$A$5:$A$154,0)))</f>
      </c>
      <c r="E157" s="10" t="str">
        <f>IF(OR(A157="",H157&lt;&gt;""),"",INDEX('مواد اولیه'!$I$5:$I$154,MATCH(B157,'مواد اولیه'!$A$5:$A$154,0)))</f>
      </c>
      <c r="F157" s="10" t="str">
        <f>IF(OR(A157="",H157&lt;&gt;""),"",C157*E157)</f>
      </c>
      <c r="G157" s="10" t="str">
        <f>IF(OR(A157="",H157&lt;&gt;""),"",C157/INDEX('مواد اولیه'!$G$5:$G$154,MATCH(B157,'مواد اولیه'!$A$5:$A$154,0)))</f>
      </c>
      <c r="H157" s="4" t="str">
        <f>IF(AND(A157="",B157="",C157=""),"",IF(OR(A157="",B157="",C157&lt;=0),"ورودی ناقص",IF(COUNTIF('مواد اولیه'!$A$5:$A$154,B157)&lt;&gt;1,"کد ماده نامعتبر",IF(INDEX('مواد اولیه'!$J$5:$J$154,MATCH(B157,'مواد اولیه'!$A$5:$A$154,0))&lt;&gt;"","ماده نیازمند اصلاح",IF(COUNTIF('منو و فروش'!$A$5:$A$104,A157)=0,"کد غذا در منو نیست","")))))</f>
      </c>
    </row>
    <row r="158" ht="26" customHeight="1">
      <c r="A158" s="23"/>
      <c r="B158" s="23"/>
      <c r="C158" s="24"/>
      <c r="D158" s="10" t="str">
        <f>IF(OR(A158="",H158&lt;&gt;""),"",INDEX('مواد اولیه'!$D$5:$D$154,MATCH(B158,'مواد اولیه'!$A$5:$A$154,0)))</f>
      </c>
      <c r="E158" s="10" t="str">
        <f>IF(OR(A158="",H158&lt;&gt;""),"",INDEX('مواد اولیه'!$I$5:$I$154,MATCH(B158,'مواد اولیه'!$A$5:$A$154,0)))</f>
      </c>
      <c r="F158" s="10" t="str">
        <f>IF(OR(A158="",H158&lt;&gt;""),"",C158*E158)</f>
      </c>
      <c r="G158" s="10" t="str">
        <f>IF(OR(A158="",H158&lt;&gt;""),"",C158/INDEX('مواد اولیه'!$G$5:$G$154,MATCH(B158,'مواد اولیه'!$A$5:$A$154,0)))</f>
      </c>
      <c r="H158" s="4" t="str">
        <f>IF(AND(A158="",B158="",C158=""),"",IF(OR(A158="",B158="",C158&lt;=0),"ورودی ناقص",IF(COUNTIF('مواد اولیه'!$A$5:$A$154,B158)&lt;&gt;1,"کد ماده نامعتبر",IF(INDEX('مواد اولیه'!$J$5:$J$154,MATCH(B158,'مواد اولیه'!$A$5:$A$154,0))&lt;&gt;"","ماده نیازمند اصلاح",IF(COUNTIF('منو و فروش'!$A$5:$A$104,A158)=0,"کد غذا در منو نیست","")))))</f>
      </c>
    </row>
    <row r="159" ht="26" customHeight="1">
      <c r="A159" s="23"/>
      <c r="B159" s="23"/>
      <c r="C159" s="24"/>
      <c r="D159" s="10" t="str">
        <f>IF(OR(A159="",H159&lt;&gt;""),"",INDEX('مواد اولیه'!$D$5:$D$154,MATCH(B159,'مواد اولیه'!$A$5:$A$154,0)))</f>
      </c>
      <c r="E159" s="10" t="str">
        <f>IF(OR(A159="",H159&lt;&gt;""),"",INDEX('مواد اولیه'!$I$5:$I$154,MATCH(B159,'مواد اولیه'!$A$5:$A$154,0)))</f>
      </c>
      <c r="F159" s="10" t="str">
        <f>IF(OR(A159="",H159&lt;&gt;""),"",C159*E159)</f>
      </c>
      <c r="G159" s="10" t="str">
        <f>IF(OR(A159="",H159&lt;&gt;""),"",C159/INDEX('مواد اولیه'!$G$5:$G$154,MATCH(B159,'مواد اولیه'!$A$5:$A$154,0)))</f>
      </c>
      <c r="H159" s="4" t="str">
        <f>IF(AND(A159="",B159="",C159=""),"",IF(OR(A159="",B159="",C159&lt;=0),"ورودی ناقص",IF(COUNTIF('مواد اولیه'!$A$5:$A$154,B159)&lt;&gt;1,"کد ماده نامعتبر",IF(INDEX('مواد اولیه'!$J$5:$J$154,MATCH(B159,'مواد اولیه'!$A$5:$A$154,0))&lt;&gt;"","ماده نیازمند اصلاح",IF(COUNTIF('منو و فروش'!$A$5:$A$104,A159)=0,"کد غذا در منو نیست","")))))</f>
      </c>
    </row>
    <row r="160" ht="26" customHeight="1">
      <c r="A160" s="23"/>
      <c r="B160" s="23"/>
      <c r="C160" s="24"/>
      <c r="D160" s="10" t="str">
        <f>IF(OR(A160="",H160&lt;&gt;""),"",INDEX('مواد اولیه'!$D$5:$D$154,MATCH(B160,'مواد اولیه'!$A$5:$A$154,0)))</f>
      </c>
      <c r="E160" s="10" t="str">
        <f>IF(OR(A160="",H160&lt;&gt;""),"",INDEX('مواد اولیه'!$I$5:$I$154,MATCH(B160,'مواد اولیه'!$A$5:$A$154,0)))</f>
      </c>
      <c r="F160" s="10" t="str">
        <f>IF(OR(A160="",H160&lt;&gt;""),"",C160*E160)</f>
      </c>
      <c r="G160" s="10" t="str">
        <f>IF(OR(A160="",H160&lt;&gt;""),"",C160/INDEX('مواد اولیه'!$G$5:$G$154,MATCH(B160,'مواد اولیه'!$A$5:$A$154,0)))</f>
      </c>
      <c r="H160" s="4" t="str">
        <f>IF(AND(A160="",B160="",C160=""),"",IF(OR(A160="",B160="",C160&lt;=0),"ورودی ناقص",IF(COUNTIF('مواد اولیه'!$A$5:$A$154,B160)&lt;&gt;1,"کد ماده نامعتبر",IF(INDEX('مواد اولیه'!$J$5:$J$154,MATCH(B160,'مواد اولیه'!$A$5:$A$154,0))&lt;&gt;"","ماده نیازمند اصلاح",IF(COUNTIF('منو و فروش'!$A$5:$A$104,A160)=0,"کد غذا در منو نیست","")))))</f>
      </c>
    </row>
    <row r="161" ht="26" customHeight="1">
      <c r="A161" s="23"/>
      <c r="B161" s="23"/>
      <c r="C161" s="24"/>
      <c r="D161" s="10" t="str">
        <f>IF(OR(A161="",H161&lt;&gt;""),"",INDEX('مواد اولیه'!$D$5:$D$154,MATCH(B161,'مواد اولیه'!$A$5:$A$154,0)))</f>
      </c>
      <c r="E161" s="10" t="str">
        <f>IF(OR(A161="",H161&lt;&gt;""),"",INDEX('مواد اولیه'!$I$5:$I$154,MATCH(B161,'مواد اولیه'!$A$5:$A$154,0)))</f>
      </c>
      <c r="F161" s="10" t="str">
        <f>IF(OR(A161="",H161&lt;&gt;""),"",C161*E161)</f>
      </c>
      <c r="G161" s="10" t="str">
        <f>IF(OR(A161="",H161&lt;&gt;""),"",C161/INDEX('مواد اولیه'!$G$5:$G$154,MATCH(B161,'مواد اولیه'!$A$5:$A$154,0)))</f>
      </c>
      <c r="H161" s="4" t="str">
        <f>IF(AND(A161="",B161="",C161=""),"",IF(OR(A161="",B161="",C161&lt;=0),"ورودی ناقص",IF(COUNTIF('مواد اولیه'!$A$5:$A$154,B161)&lt;&gt;1,"کد ماده نامعتبر",IF(INDEX('مواد اولیه'!$J$5:$J$154,MATCH(B161,'مواد اولیه'!$A$5:$A$154,0))&lt;&gt;"","ماده نیازمند اصلاح",IF(COUNTIF('منو و فروش'!$A$5:$A$104,A161)=0,"کد غذا در منو نیست","")))))</f>
      </c>
    </row>
    <row r="162" ht="26" customHeight="1">
      <c r="A162" s="23"/>
      <c r="B162" s="23"/>
      <c r="C162" s="24"/>
      <c r="D162" s="10" t="str">
        <f>IF(OR(A162="",H162&lt;&gt;""),"",INDEX('مواد اولیه'!$D$5:$D$154,MATCH(B162,'مواد اولیه'!$A$5:$A$154,0)))</f>
      </c>
      <c r="E162" s="10" t="str">
        <f>IF(OR(A162="",H162&lt;&gt;""),"",INDEX('مواد اولیه'!$I$5:$I$154,MATCH(B162,'مواد اولیه'!$A$5:$A$154,0)))</f>
      </c>
      <c r="F162" s="10" t="str">
        <f>IF(OR(A162="",H162&lt;&gt;""),"",C162*E162)</f>
      </c>
      <c r="G162" s="10" t="str">
        <f>IF(OR(A162="",H162&lt;&gt;""),"",C162/INDEX('مواد اولیه'!$G$5:$G$154,MATCH(B162,'مواد اولیه'!$A$5:$A$154,0)))</f>
      </c>
      <c r="H162" s="4" t="str">
        <f>IF(AND(A162="",B162="",C162=""),"",IF(OR(A162="",B162="",C162&lt;=0),"ورودی ناقص",IF(COUNTIF('مواد اولیه'!$A$5:$A$154,B162)&lt;&gt;1,"کد ماده نامعتبر",IF(INDEX('مواد اولیه'!$J$5:$J$154,MATCH(B162,'مواد اولیه'!$A$5:$A$154,0))&lt;&gt;"","ماده نیازمند اصلاح",IF(COUNTIF('منو و فروش'!$A$5:$A$104,A162)=0,"کد غذا در منو نیست","")))))</f>
      </c>
    </row>
    <row r="163" ht="26" customHeight="1">
      <c r="A163" s="23"/>
      <c r="B163" s="23"/>
      <c r="C163" s="24"/>
      <c r="D163" s="10" t="str">
        <f>IF(OR(A163="",H163&lt;&gt;""),"",INDEX('مواد اولیه'!$D$5:$D$154,MATCH(B163,'مواد اولیه'!$A$5:$A$154,0)))</f>
      </c>
      <c r="E163" s="10" t="str">
        <f>IF(OR(A163="",H163&lt;&gt;""),"",INDEX('مواد اولیه'!$I$5:$I$154,MATCH(B163,'مواد اولیه'!$A$5:$A$154,0)))</f>
      </c>
      <c r="F163" s="10" t="str">
        <f>IF(OR(A163="",H163&lt;&gt;""),"",C163*E163)</f>
      </c>
      <c r="G163" s="10" t="str">
        <f>IF(OR(A163="",H163&lt;&gt;""),"",C163/INDEX('مواد اولیه'!$G$5:$G$154,MATCH(B163,'مواد اولیه'!$A$5:$A$154,0)))</f>
      </c>
      <c r="H163" s="4" t="str">
        <f>IF(AND(A163="",B163="",C163=""),"",IF(OR(A163="",B163="",C163&lt;=0),"ورودی ناقص",IF(COUNTIF('مواد اولیه'!$A$5:$A$154,B163)&lt;&gt;1,"کد ماده نامعتبر",IF(INDEX('مواد اولیه'!$J$5:$J$154,MATCH(B163,'مواد اولیه'!$A$5:$A$154,0))&lt;&gt;"","ماده نیازمند اصلاح",IF(COUNTIF('منو و فروش'!$A$5:$A$104,A163)=0,"کد غذا در منو نیست","")))))</f>
      </c>
    </row>
    <row r="164" ht="26" customHeight="1">
      <c r="A164" s="23"/>
      <c r="B164" s="23"/>
      <c r="C164" s="24"/>
      <c r="D164" s="10" t="str">
        <f>IF(OR(A164="",H164&lt;&gt;""),"",INDEX('مواد اولیه'!$D$5:$D$154,MATCH(B164,'مواد اولیه'!$A$5:$A$154,0)))</f>
      </c>
      <c r="E164" s="10" t="str">
        <f>IF(OR(A164="",H164&lt;&gt;""),"",INDEX('مواد اولیه'!$I$5:$I$154,MATCH(B164,'مواد اولیه'!$A$5:$A$154,0)))</f>
      </c>
      <c r="F164" s="10" t="str">
        <f>IF(OR(A164="",H164&lt;&gt;""),"",C164*E164)</f>
      </c>
      <c r="G164" s="10" t="str">
        <f>IF(OR(A164="",H164&lt;&gt;""),"",C164/INDEX('مواد اولیه'!$G$5:$G$154,MATCH(B164,'مواد اولیه'!$A$5:$A$154,0)))</f>
      </c>
      <c r="H164" s="4" t="str">
        <f>IF(AND(A164="",B164="",C164=""),"",IF(OR(A164="",B164="",C164&lt;=0),"ورودی ناقص",IF(COUNTIF('مواد اولیه'!$A$5:$A$154,B164)&lt;&gt;1,"کد ماده نامعتبر",IF(INDEX('مواد اولیه'!$J$5:$J$154,MATCH(B164,'مواد اولیه'!$A$5:$A$154,0))&lt;&gt;"","ماده نیازمند اصلاح",IF(COUNTIF('منو و فروش'!$A$5:$A$104,A164)=0,"کد غذا در منو نیست","")))))</f>
      </c>
    </row>
    <row r="165" ht="26" customHeight="1">
      <c r="A165" s="23"/>
      <c r="B165" s="23"/>
      <c r="C165" s="24"/>
      <c r="D165" s="10" t="str">
        <f>IF(OR(A165="",H165&lt;&gt;""),"",INDEX('مواد اولیه'!$D$5:$D$154,MATCH(B165,'مواد اولیه'!$A$5:$A$154,0)))</f>
      </c>
      <c r="E165" s="10" t="str">
        <f>IF(OR(A165="",H165&lt;&gt;""),"",INDEX('مواد اولیه'!$I$5:$I$154,MATCH(B165,'مواد اولیه'!$A$5:$A$154,0)))</f>
      </c>
      <c r="F165" s="10" t="str">
        <f>IF(OR(A165="",H165&lt;&gt;""),"",C165*E165)</f>
      </c>
      <c r="G165" s="10" t="str">
        <f>IF(OR(A165="",H165&lt;&gt;""),"",C165/INDEX('مواد اولیه'!$G$5:$G$154,MATCH(B165,'مواد اولیه'!$A$5:$A$154,0)))</f>
      </c>
      <c r="H165" s="4" t="str">
        <f>IF(AND(A165="",B165="",C165=""),"",IF(OR(A165="",B165="",C165&lt;=0),"ورودی ناقص",IF(COUNTIF('مواد اولیه'!$A$5:$A$154,B165)&lt;&gt;1,"کد ماده نامعتبر",IF(INDEX('مواد اولیه'!$J$5:$J$154,MATCH(B165,'مواد اولیه'!$A$5:$A$154,0))&lt;&gt;"","ماده نیازمند اصلاح",IF(COUNTIF('منو و فروش'!$A$5:$A$104,A165)=0,"کد غذا در منو نیست","")))))</f>
      </c>
    </row>
    <row r="166" ht="26" customHeight="1">
      <c r="A166" s="23"/>
      <c r="B166" s="23"/>
      <c r="C166" s="24"/>
      <c r="D166" s="10" t="str">
        <f>IF(OR(A166="",H166&lt;&gt;""),"",INDEX('مواد اولیه'!$D$5:$D$154,MATCH(B166,'مواد اولیه'!$A$5:$A$154,0)))</f>
      </c>
      <c r="E166" s="10" t="str">
        <f>IF(OR(A166="",H166&lt;&gt;""),"",INDEX('مواد اولیه'!$I$5:$I$154,MATCH(B166,'مواد اولیه'!$A$5:$A$154,0)))</f>
      </c>
      <c r="F166" s="10" t="str">
        <f>IF(OR(A166="",H166&lt;&gt;""),"",C166*E166)</f>
      </c>
      <c r="G166" s="10" t="str">
        <f>IF(OR(A166="",H166&lt;&gt;""),"",C166/INDEX('مواد اولیه'!$G$5:$G$154,MATCH(B166,'مواد اولیه'!$A$5:$A$154,0)))</f>
      </c>
      <c r="H166" s="4" t="str">
        <f>IF(AND(A166="",B166="",C166=""),"",IF(OR(A166="",B166="",C166&lt;=0),"ورودی ناقص",IF(COUNTIF('مواد اولیه'!$A$5:$A$154,B166)&lt;&gt;1,"کد ماده نامعتبر",IF(INDEX('مواد اولیه'!$J$5:$J$154,MATCH(B166,'مواد اولیه'!$A$5:$A$154,0))&lt;&gt;"","ماده نیازمند اصلاح",IF(COUNTIF('منو و فروش'!$A$5:$A$104,A166)=0,"کد غذا در منو نیست","")))))</f>
      </c>
    </row>
    <row r="167" ht="26" customHeight="1">
      <c r="A167" s="23"/>
      <c r="B167" s="23"/>
      <c r="C167" s="24"/>
      <c r="D167" s="10" t="str">
        <f>IF(OR(A167="",H167&lt;&gt;""),"",INDEX('مواد اولیه'!$D$5:$D$154,MATCH(B167,'مواد اولیه'!$A$5:$A$154,0)))</f>
      </c>
      <c r="E167" s="10" t="str">
        <f>IF(OR(A167="",H167&lt;&gt;""),"",INDEX('مواد اولیه'!$I$5:$I$154,MATCH(B167,'مواد اولیه'!$A$5:$A$154,0)))</f>
      </c>
      <c r="F167" s="10" t="str">
        <f>IF(OR(A167="",H167&lt;&gt;""),"",C167*E167)</f>
      </c>
      <c r="G167" s="10" t="str">
        <f>IF(OR(A167="",H167&lt;&gt;""),"",C167/INDEX('مواد اولیه'!$G$5:$G$154,MATCH(B167,'مواد اولیه'!$A$5:$A$154,0)))</f>
      </c>
      <c r="H167" s="4" t="str">
        <f>IF(AND(A167="",B167="",C167=""),"",IF(OR(A167="",B167="",C167&lt;=0),"ورودی ناقص",IF(COUNTIF('مواد اولیه'!$A$5:$A$154,B167)&lt;&gt;1,"کد ماده نامعتبر",IF(INDEX('مواد اولیه'!$J$5:$J$154,MATCH(B167,'مواد اولیه'!$A$5:$A$154,0))&lt;&gt;"","ماده نیازمند اصلاح",IF(COUNTIF('منو و فروش'!$A$5:$A$104,A167)=0,"کد غذا در منو نیست","")))))</f>
      </c>
    </row>
    <row r="168" ht="26" customHeight="1">
      <c r="A168" s="23"/>
      <c r="B168" s="23"/>
      <c r="C168" s="24"/>
      <c r="D168" s="10" t="str">
        <f>IF(OR(A168="",H168&lt;&gt;""),"",INDEX('مواد اولیه'!$D$5:$D$154,MATCH(B168,'مواد اولیه'!$A$5:$A$154,0)))</f>
      </c>
      <c r="E168" s="10" t="str">
        <f>IF(OR(A168="",H168&lt;&gt;""),"",INDEX('مواد اولیه'!$I$5:$I$154,MATCH(B168,'مواد اولیه'!$A$5:$A$154,0)))</f>
      </c>
      <c r="F168" s="10" t="str">
        <f>IF(OR(A168="",H168&lt;&gt;""),"",C168*E168)</f>
      </c>
      <c r="G168" s="10" t="str">
        <f>IF(OR(A168="",H168&lt;&gt;""),"",C168/INDEX('مواد اولیه'!$G$5:$G$154,MATCH(B168,'مواد اولیه'!$A$5:$A$154,0)))</f>
      </c>
      <c r="H168" s="4" t="str">
        <f>IF(AND(A168="",B168="",C168=""),"",IF(OR(A168="",B168="",C168&lt;=0),"ورودی ناقص",IF(COUNTIF('مواد اولیه'!$A$5:$A$154,B168)&lt;&gt;1,"کد ماده نامعتبر",IF(INDEX('مواد اولیه'!$J$5:$J$154,MATCH(B168,'مواد اولیه'!$A$5:$A$154,0))&lt;&gt;"","ماده نیازمند اصلاح",IF(COUNTIF('منو و فروش'!$A$5:$A$104,A168)=0,"کد غذا در منو نیست","")))))</f>
      </c>
    </row>
    <row r="169" ht="26" customHeight="1">
      <c r="A169" s="23"/>
      <c r="B169" s="23"/>
      <c r="C169" s="24"/>
      <c r="D169" s="10" t="str">
        <f>IF(OR(A169="",H169&lt;&gt;""),"",INDEX('مواد اولیه'!$D$5:$D$154,MATCH(B169,'مواد اولیه'!$A$5:$A$154,0)))</f>
      </c>
      <c r="E169" s="10" t="str">
        <f>IF(OR(A169="",H169&lt;&gt;""),"",INDEX('مواد اولیه'!$I$5:$I$154,MATCH(B169,'مواد اولیه'!$A$5:$A$154,0)))</f>
      </c>
      <c r="F169" s="10" t="str">
        <f>IF(OR(A169="",H169&lt;&gt;""),"",C169*E169)</f>
      </c>
      <c r="G169" s="10" t="str">
        <f>IF(OR(A169="",H169&lt;&gt;""),"",C169/INDEX('مواد اولیه'!$G$5:$G$154,MATCH(B169,'مواد اولیه'!$A$5:$A$154,0)))</f>
      </c>
      <c r="H169" s="4" t="str">
        <f>IF(AND(A169="",B169="",C169=""),"",IF(OR(A169="",B169="",C169&lt;=0),"ورودی ناقص",IF(COUNTIF('مواد اولیه'!$A$5:$A$154,B169)&lt;&gt;1,"کد ماده نامعتبر",IF(INDEX('مواد اولیه'!$J$5:$J$154,MATCH(B169,'مواد اولیه'!$A$5:$A$154,0))&lt;&gt;"","ماده نیازمند اصلاح",IF(COUNTIF('منو و فروش'!$A$5:$A$104,A169)=0,"کد غذا در منو نیست","")))))</f>
      </c>
    </row>
    <row r="170" ht="26" customHeight="1">
      <c r="A170" s="23"/>
      <c r="B170" s="23"/>
      <c r="C170" s="24"/>
      <c r="D170" s="10" t="str">
        <f>IF(OR(A170="",H170&lt;&gt;""),"",INDEX('مواد اولیه'!$D$5:$D$154,MATCH(B170,'مواد اولیه'!$A$5:$A$154,0)))</f>
      </c>
      <c r="E170" s="10" t="str">
        <f>IF(OR(A170="",H170&lt;&gt;""),"",INDEX('مواد اولیه'!$I$5:$I$154,MATCH(B170,'مواد اولیه'!$A$5:$A$154,0)))</f>
      </c>
      <c r="F170" s="10" t="str">
        <f>IF(OR(A170="",H170&lt;&gt;""),"",C170*E170)</f>
      </c>
      <c r="G170" s="10" t="str">
        <f>IF(OR(A170="",H170&lt;&gt;""),"",C170/INDEX('مواد اولیه'!$G$5:$G$154,MATCH(B170,'مواد اولیه'!$A$5:$A$154,0)))</f>
      </c>
      <c r="H170" s="4" t="str">
        <f>IF(AND(A170="",B170="",C170=""),"",IF(OR(A170="",B170="",C170&lt;=0),"ورودی ناقص",IF(COUNTIF('مواد اولیه'!$A$5:$A$154,B170)&lt;&gt;1,"کد ماده نامعتبر",IF(INDEX('مواد اولیه'!$J$5:$J$154,MATCH(B170,'مواد اولیه'!$A$5:$A$154,0))&lt;&gt;"","ماده نیازمند اصلاح",IF(COUNTIF('منو و فروش'!$A$5:$A$104,A170)=0,"کد غذا در منو نیست","")))))</f>
      </c>
    </row>
    <row r="171" ht="26" customHeight="1">
      <c r="A171" s="23"/>
      <c r="B171" s="23"/>
      <c r="C171" s="24"/>
      <c r="D171" s="10" t="str">
        <f>IF(OR(A171="",H171&lt;&gt;""),"",INDEX('مواد اولیه'!$D$5:$D$154,MATCH(B171,'مواد اولیه'!$A$5:$A$154,0)))</f>
      </c>
      <c r="E171" s="10" t="str">
        <f>IF(OR(A171="",H171&lt;&gt;""),"",INDEX('مواد اولیه'!$I$5:$I$154,MATCH(B171,'مواد اولیه'!$A$5:$A$154,0)))</f>
      </c>
      <c r="F171" s="10" t="str">
        <f>IF(OR(A171="",H171&lt;&gt;""),"",C171*E171)</f>
      </c>
      <c r="G171" s="10" t="str">
        <f>IF(OR(A171="",H171&lt;&gt;""),"",C171/INDEX('مواد اولیه'!$G$5:$G$154,MATCH(B171,'مواد اولیه'!$A$5:$A$154,0)))</f>
      </c>
      <c r="H171" s="4" t="str">
        <f>IF(AND(A171="",B171="",C171=""),"",IF(OR(A171="",B171="",C171&lt;=0),"ورودی ناقص",IF(COUNTIF('مواد اولیه'!$A$5:$A$154,B171)&lt;&gt;1,"کد ماده نامعتبر",IF(INDEX('مواد اولیه'!$J$5:$J$154,MATCH(B171,'مواد اولیه'!$A$5:$A$154,0))&lt;&gt;"","ماده نیازمند اصلاح",IF(COUNTIF('منو و فروش'!$A$5:$A$104,A171)=0,"کد غذا در منو نیست","")))))</f>
      </c>
    </row>
    <row r="172" ht="26" customHeight="1">
      <c r="A172" s="23"/>
      <c r="B172" s="23"/>
      <c r="C172" s="24"/>
      <c r="D172" s="10" t="str">
        <f>IF(OR(A172="",H172&lt;&gt;""),"",INDEX('مواد اولیه'!$D$5:$D$154,MATCH(B172,'مواد اولیه'!$A$5:$A$154,0)))</f>
      </c>
      <c r="E172" s="10" t="str">
        <f>IF(OR(A172="",H172&lt;&gt;""),"",INDEX('مواد اولیه'!$I$5:$I$154,MATCH(B172,'مواد اولیه'!$A$5:$A$154,0)))</f>
      </c>
      <c r="F172" s="10" t="str">
        <f>IF(OR(A172="",H172&lt;&gt;""),"",C172*E172)</f>
      </c>
      <c r="G172" s="10" t="str">
        <f>IF(OR(A172="",H172&lt;&gt;""),"",C172/INDEX('مواد اولیه'!$G$5:$G$154,MATCH(B172,'مواد اولیه'!$A$5:$A$154,0)))</f>
      </c>
      <c r="H172" s="4" t="str">
        <f>IF(AND(A172="",B172="",C172=""),"",IF(OR(A172="",B172="",C172&lt;=0),"ورودی ناقص",IF(COUNTIF('مواد اولیه'!$A$5:$A$154,B172)&lt;&gt;1,"کد ماده نامعتبر",IF(INDEX('مواد اولیه'!$J$5:$J$154,MATCH(B172,'مواد اولیه'!$A$5:$A$154,0))&lt;&gt;"","ماده نیازمند اصلاح",IF(COUNTIF('منو و فروش'!$A$5:$A$104,A172)=0,"کد غذا در منو نیست","")))))</f>
      </c>
    </row>
    <row r="173" ht="26" customHeight="1">
      <c r="A173" s="23"/>
      <c r="B173" s="23"/>
      <c r="C173" s="24"/>
      <c r="D173" s="10" t="str">
        <f>IF(OR(A173="",H173&lt;&gt;""),"",INDEX('مواد اولیه'!$D$5:$D$154,MATCH(B173,'مواد اولیه'!$A$5:$A$154,0)))</f>
      </c>
      <c r="E173" s="10" t="str">
        <f>IF(OR(A173="",H173&lt;&gt;""),"",INDEX('مواد اولیه'!$I$5:$I$154,MATCH(B173,'مواد اولیه'!$A$5:$A$154,0)))</f>
      </c>
      <c r="F173" s="10" t="str">
        <f>IF(OR(A173="",H173&lt;&gt;""),"",C173*E173)</f>
      </c>
      <c r="G173" s="10" t="str">
        <f>IF(OR(A173="",H173&lt;&gt;""),"",C173/INDEX('مواد اولیه'!$G$5:$G$154,MATCH(B173,'مواد اولیه'!$A$5:$A$154,0)))</f>
      </c>
      <c r="H173" s="4" t="str">
        <f>IF(AND(A173="",B173="",C173=""),"",IF(OR(A173="",B173="",C173&lt;=0),"ورودی ناقص",IF(COUNTIF('مواد اولیه'!$A$5:$A$154,B173)&lt;&gt;1,"کد ماده نامعتبر",IF(INDEX('مواد اولیه'!$J$5:$J$154,MATCH(B173,'مواد اولیه'!$A$5:$A$154,0))&lt;&gt;"","ماده نیازمند اصلاح",IF(COUNTIF('منو و فروش'!$A$5:$A$104,A173)=0,"کد غذا در منو نیست","")))))</f>
      </c>
    </row>
    <row r="174" ht="26" customHeight="1">
      <c r="A174" s="23"/>
      <c r="B174" s="23"/>
      <c r="C174" s="24"/>
      <c r="D174" s="10" t="str">
        <f>IF(OR(A174="",H174&lt;&gt;""),"",INDEX('مواد اولیه'!$D$5:$D$154,MATCH(B174,'مواد اولیه'!$A$5:$A$154,0)))</f>
      </c>
      <c r="E174" s="10" t="str">
        <f>IF(OR(A174="",H174&lt;&gt;""),"",INDEX('مواد اولیه'!$I$5:$I$154,MATCH(B174,'مواد اولیه'!$A$5:$A$154,0)))</f>
      </c>
      <c r="F174" s="10" t="str">
        <f>IF(OR(A174="",H174&lt;&gt;""),"",C174*E174)</f>
      </c>
      <c r="G174" s="10" t="str">
        <f>IF(OR(A174="",H174&lt;&gt;""),"",C174/INDEX('مواد اولیه'!$G$5:$G$154,MATCH(B174,'مواد اولیه'!$A$5:$A$154,0)))</f>
      </c>
      <c r="H174" s="4" t="str">
        <f>IF(AND(A174="",B174="",C174=""),"",IF(OR(A174="",B174="",C174&lt;=0),"ورودی ناقص",IF(COUNTIF('مواد اولیه'!$A$5:$A$154,B174)&lt;&gt;1,"کد ماده نامعتبر",IF(INDEX('مواد اولیه'!$J$5:$J$154,MATCH(B174,'مواد اولیه'!$A$5:$A$154,0))&lt;&gt;"","ماده نیازمند اصلاح",IF(COUNTIF('منو و فروش'!$A$5:$A$104,A174)=0,"کد غذا در منو نیست","")))))</f>
      </c>
    </row>
    <row r="175" ht="26" customHeight="1">
      <c r="A175" s="23"/>
      <c r="B175" s="23"/>
      <c r="C175" s="24"/>
      <c r="D175" s="10" t="str">
        <f>IF(OR(A175="",H175&lt;&gt;""),"",INDEX('مواد اولیه'!$D$5:$D$154,MATCH(B175,'مواد اولیه'!$A$5:$A$154,0)))</f>
      </c>
      <c r="E175" s="10" t="str">
        <f>IF(OR(A175="",H175&lt;&gt;""),"",INDEX('مواد اولیه'!$I$5:$I$154,MATCH(B175,'مواد اولیه'!$A$5:$A$154,0)))</f>
      </c>
      <c r="F175" s="10" t="str">
        <f>IF(OR(A175="",H175&lt;&gt;""),"",C175*E175)</f>
      </c>
      <c r="G175" s="10" t="str">
        <f>IF(OR(A175="",H175&lt;&gt;""),"",C175/INDEX('مواد اولیه'!$G$5:$G$154,MATCH(B175,'مواد اولیه'!$A$5:$A$154,0)))</f>
      </c>
      <c r="H175" s="4" t="str">
        <f>IF(AND(A175="",B175="",C175=""),"",IF(OR(A175="",B175="",C175&lt;=0),"ورودی ناقص",IF(COUNTIF('مواد اولیه'!$A$5:$A$154,B175)&lt;&gt;1,"کد ماده نامعتبر",IF(INDEX('مواد اولیه'!$J$5:$J$154,MATCH(B175,'مواد اولیه'!$A$5:$A$154,0))&lt;&gt;"","ماده نیازمند اصلاح",IF(COUNTIF('منو و فروش'!$A$5:$A$104,A175)=0,"کد غذا در منو نیست","")))))</f>
      </c>
    </row>
    <row r="176" ht="26" customHeight="1">
      <c r="A176" s="23"/>
      <c r="B176" s="23"/>
      <c r="C176" s="24"/>
      <c r="D176" s="10" t="str">
        <f>IF(OR(A176="",H176&lt;&gt;""),"",INDEX('مواد اولیه'!$D$5:$D$154,MATCH(B176,'مواد اولیه'!$A$5:$A$154,0)))</f>
      </c>
      <c r="E176" s="10" t="str">
        <f>IF(OR(A176="",H176&lt;&gt;""),"",INDEX('مواد اولیه'!$I$5:$I$154,MATCH(B176,'مواد اولیه'!$A$5:$A$154,0)))</f>
      </c>
      <c r="F176" s="10" t="str">
        <f>IF(OR(A176="",H176&lt;&gt;""),"",C176*E176)</f>
      </c>
      <c r="G176" s="10" t="str">
        <f>IF(OR(A176="",H176&lt;&gt;""),"",C176/INDEX('مواد اولیه'!$G$5:$G$154,MATCH(B176,'مواد اولیه'!$A$5:$A$154,0)))</f>
      </c>
      <c r="H176" s="4" t="str">
        <f>IF(AND(A176="",B176="",C176=""),"",IF(OR(A176="",B176="",C176&lt;=0),"ورودی ناقص",IF(COUNTIF('مواد اولیه'!$A$5:$A$154,B176)&lt;&gt;1,"کد ماده نامعتبر",IF(INDEX('مواد اولیه'!$J$5:$J$154,MATCH(B176,'مواد اولیه'!$A$5:$A$154,0))&lt;&gt;"","ماده نیازمند اصلاح",IF(COUNTIF('منو و فروش'!$A$5:$A$104,A176)=0,"کد غذا در منو نیست","")))))</f>
      </c>
    </row>
    <row r="177" ht="26" customHeight="1">
      <c r="A177" s="23"/>
      <c r="B177" s="23"/>
      <c r="C177" s="24"/>
      <c r="D177" s="10" t="str">
        <f>IF(OR(A177="",H177&lt;&gt;""),"",INDEX('مواد اولیه'!$D$5:$D$154,MATCH(B177,'مواد اولیه'!$A$5:$A$154,0)))</f>
      </c>
      <c r="E177" s="10" t="str">
        <f>IF(OR(A177="",H177&lt;&gt;""),"",INDEX('مواد اولیه'!$I$5:$I$154,MATCH(B177,'مواد اولیه'!$A$5:$A$154,0)))</f>
      </c>
      <c r="F177" s="10" t="str">
        <f>IF(OR(A177="",H177&lt;&gt;""),"",C177*E177)</f>
      </c>
      <c r="G177" s="10" t="str">
        <f>IF(OR(A177="",H177&lt;&gt;""),"",C177/INDEX('مواد اولیه'!$G$5:$G$154,MATCH(B177,'مواد اولیه'!$A$5:$A$154,0)))</f>
      </c>
      <c r="H177" s="4" t="str">
        <f>IF(AND(A177="",B177="",C177=""),"",IF(OR(A177="",B177="",C177&lt;=0),"ورودی ناقص",IF(COUNTIF('مواد اولیه'!$A$5:$A$154,B177)&lt;&gt;1,"کد ماده نامعتبر",IF(INDEX('مواد اولیه'!$J$5:$J$154,MATCH(B177,'مواد اولیه'!$A$5:$A$154,0))&lt;&gt;"","ماده نیازمند اصلاح",IF(COUNTIF('منو و فروش'!$A$5:$A$104,A177)=0,"کد غذا در منو نیست","")))))</f>
      </c>
    </row>
    <row r="178" ht="26" customHeight="1">
      <c r="A178" s="23"/>
      <c r="B178" s="23"/>
      <c r="C178" s="24"/>
      <c r="D178" s="10" t="str">
        <f>IF(OR(A178="",H178&lt;&gt;""),"",INDEX('مواد اولیه'!$D$5:$D$154,MATCH(B178,'مواد اولیه'!$A$5:$A$154,0)))</f>
      </c>
      <c r="E178" s="10" t="str">
        <f>IF(OR(A178="",H178&lt;&gt;""),"",INDEX('مواد اولیه'!$I$5:$I$154,MATCH(B178,'مواد اولیه'!$A$5:$A$154,0)))</f>
      </c>
      <c r="F178" s="10" t="str">
        <f>IF(OR(A178="",H178&lt;&gt;""),"",C178*E178)</f>
      </c>
      <c r="G178" s="10" t="str">
        <f>IF(OR(A178="",H178&lt;&gt;""),"",C178/INDEX('مواد اولیه'!$G$5:$G$154,MATCH(B178,'مواد اولیه'!$A$5:$A$154,0)))</f>
      </c>
      <c r="H178" s="4" t="str">
        <f>IF(AND(A178="",B178="",C178=""),"",IF(OR(A178="",B178="",C178&lt;=0),"ورودی ناقص",IF(COUNTIF('مواد اولیه'!$A$5:$A$154,B178)&lt;&gt;1,"کد ماده نامعتبر",IF(INDEX('مواد اولیه'!$J$5:$J$154,MATCH(B178,'مواد اولیه'!$A$5:$A$154,0))&lt;&gt;"","ماده نیازمند اصلاح",IF(COUNTIF('منو و فروش'!$A$5:$A$104,A178)=0,"کد غذا در منو نیست","")))))</f>
      </c>
    </row>
    <row r="179" ht="26" customHeight="1">
      <c r="A179" s="23"/>
      <c r="B179" s="23"/>
      <c r="C179" s="24"/>
      <c r="D179" s="10" t="str">
        <f>IF(OR(A179="",H179&lt;&gt;""),"",INDEX('مواد اولیه'!$D$5:$D$154,MATCH(B179,'مواد اولیه'!$A$5:$A$154,0)))</f>
      </c>
      <c r="E179" s="10" t="str">
        <f>IF(OR(A179="",H179&lt;&gt;""),"",INDEX('مواد اولیه'!$I$5:$I$154,MATCH(B179,'مواد اولیه'!$A$5:$A$154,0)))</f>
      </c>
      <c r="F179" s="10" t="str">
        <f>IF(OR(A179="",H179&lt;&gt;""),"",C179*E179)</f>
      </c>
      <c r="G179" s="10" t="str">
        <f>IF(OR(A179="",H179&lt;&gt;""),"",C179/INDEX('مواد اولیه'!$G$5:$G$154,MATCH(B179,'مواد اولیه'!$A$5:$A$154,0)))</f>
      </c>
      <c r="H179" s="4" t="str">
        <f>IF(AND(A179="",B179="",C179=""),"",IF(OR(A179="",B179="",C179&lt;=0),"ورودی ناقص",IF(COUNTIF('مواد اولیه'!$A$5:$A$154,B179)&lt;&gt;1,"کد ماده نامعتبر",IF(INDEX('مواد اولیه'!$J$5:$J$154,MATCH(B179,'مواد اولیه'!$A$5:$A$154,0))&lt;&gt;"","ماده نیازمند اصلاح",IF(COUNTIF('منو و فروش'!$A$5:$A$104,A179)=0,"کد غذا در منو نیست","")))))</f>
      </c>
    </row>
    <row r="180" ht="26" customHeight="1">
      <c r="A180" s="23"/>
      <c r="B180" s="23"/>
      <c r="C180" s="24"/>
      <c r="D180" s="10" t="str">
        <f>IF(OR(A180="",H180&lt;&gt;""),"",INDEX('مواد اولیه'!$D$5:$D$154,MATCH(B180,'مواد اولیه'!$A$5:$A$154,0)))</f>
      </c>
      <c r="E180" s="10" t="str">
        <f>IF(OR(A180="",H180&lt;&gt;""),"",INDEX('مواد اولیه'!$I$5:$I$154,MATCH(B180,'مواد اولیه'!$A$5:$A$154,0)))</f>
      </c>
      <c r="F180" s="10" t="str">
        <f>IF(OR(A180="",H180&lt;&gt;""),"",C180*E180)</f>
      </c>
      <c r="G180" s="10" t="str">
        <f>IF(OR(A180="",H180&lt;&gt;""),"",C180/INDEX('مواد اولیه'!$G$5:$G$154,MATCH(B180,'مواد اولیه'!$A$5:$A$154,0)))</f>
      </c>
      <c r="H180" s="4" t="str">
        <f>IF(AND(A180="",B180="",C180=""),"",IF(OR(A180="",B180="",C180&lt;=0),"ورودی ناقص",IF(COUNTIF('مواد اولیه'!$A$5:$A$154,B180)&lt;&gt;1,"کد ماده نامعتبر",IF(INDEX('مواد اولیه'!$J$5:$J$154,MATCH(B180,'مواد اولیه'!$A$5:$A$154,0))&lt;&gt;"","ماده نیازمند اصلاح",IF(COUNTIF('منو و فروش'!$A$5:$A$104,A180)=0,"کد غذا در منو نیست","")))))</f>
      </c>
    </row>
    <row r="181" ht="26" customHeight="1">
      <c r="A181" s="23"/>
      <c r="B181" s="23"/>
      <c r="C181" s="24"/>
      <c r="D181" s="10" t="str">
        <f>IF(OR(A181="",H181&lt;&gt;""),"",INDEX('مواد اولیه'!$D$5:$D$154,MATCH(B181,'مواد اولیه'!$A$5:$A$154,0)))</f>
      </c>
      <c r="E181" s="10" t="str">
        <f>IF(OR(A181="",H181&lt;&gt;""),"",INDEX('مواد اولیه'!$I$5:$I$154,MATCH(B181,'مواد اولیه'!$A$5:$A$154,0)))</f>
      </c>
      <c r="F181" s="10" t="str">
        <f>IF(OR(A181="",H181&lt;&gt;""),"",C181*E181)</f>
      </c>
      <c r="G181" s="10" t="str">
        <f>IF(OR(A181="",H181&lt;&gt;""),"",C181/INDEX('مواد اولیه'!$G$5:$G$154,MATCH(B181,'مواد اولیه'!$A$5:$A$154,0)))</f>
      </c>
      <c r="H181" s="4" t="str">
        <f>IF(AND(A181="",B181="",C181=""),"",IF(OR(A181="",B181="",C181&lt;=0),"ورودی ناقص",IF(COUNTIF('مواد اولیه'!$A$5:$A$154,B181)&lt;&gt;1,"کد ماده نامعتبر",IF(INDEX('مواد اولیه'!$J$5:$J$154,MATCH(B181,'مواد اولیه'!$A$5:$A$154,0))&lt;&gt;"","ماده نیازمند اصلاح",IF(COUNTIF('منو و فروش'!$A$5:$A$104,A181)=0,"کد غذا در منو نیست","")))))</f>
      </c>
    </row>
    <row r="182" ht="26" customHeight="1">
      <c r="A182" s="23"/>
      <c r="B182" s="23"/>
      <c r="C182" s="24"/>
      <c r="D182" s="10" t="str">
        <f>IF(OR(A182="",H182&lt;&gt;""),"",INDEX('مواد اولیه'!$D$5:$D$154,MATCH(B182,'مواد اولیه'!$A$5:$A$154,0)))</f>
      </c>
      <c r="E182" s="10" t="str">
        <f>IF(OR(A182="",H182&lt;&gt;""),"",INDEX('مواد اولیه'!$I$5:$I$154,MATCH(B182,'مواد اولیه'!$A$5:$A$154,0)))</f>
      </c>
      <c r="F182" s="10" t="str">
        <f>IF(OR(A182="",H182&lt;&gt;""),"",C182*E182)</f>
      </c>
      <c r="G182" s="10" t="str">
        <f>IF(OR(A182="",H182&lt;&gt;""),"",C182/INDEX('مواد اولیه'!$G$5:$G$154,MATCH(B182,'مواد اولیه'!$A$5:$A$154,0)))</f>
      </c>
      <c r="H182" s="4" t="str">
        <f>IF(AND(A182="",B182="",C182=""),"",IF(OR(A182="",B182="",C182&lt;=0),"ورودی ناقص",IF(COUNTIF('مواد اولیه'!$A$5:$A$154,B182)&lt;&gt;1,"کد ماده نامعتبر",IF(INDEX('مواد اولیه'!$J$5:$J$154,MATCH(B182,'مواد اولیه'!$A$5:$A$154,0))&lt;&gt;"","ماده نیازمند اصلاح",IF(COUNTIF('منو و فروش'!$A$5:$A$104,A182)=0,"کد غذا در منو نیست","")))))</f>
      </c>
    </row>
    <row r="183" ht="26" customHeight="1">
      <c r="A183" s="23"/>
      <c r="B183" s="23"/>
      <c r="C183" s="24"/>
      <c r="D183" s="10" t="str">
        <f>IF(OR(A183="",H183&lt;&gt;""),"",INDEX('مواد اولیه'!$D$5:$D$154,MATCH(B183,'مواد اولیه'!$A$5:$A$154,0)))</f>
      </c>
      <c r="E183" s="10" t="str">
        <f>IF(OR(A183="",H183&lt;&gt;""),"",INDEX('مواد اولیه'!$I$5:$I$154,MATCH(B183,'مواد اولیه'!$A$5:$A$154,0)))</f>
      </c>
      <c r="F183" s="10" t="str">
        <f>IF(OR(A183="",H183&lt;&gt;""),"",C183*E183)</f>
      </c>
      <c r="G183" s="10" t="str">
        <f>IF(OR(A183="",H183&lt;&gt;""),"",C183/INDEX('مواد اولیه'!$G$5:$G$154,MATCH(B183,'مواد اولیه'!$A$5:$A$154,0)))</f>
      </c>
      <c r="H183" s="4" t="str">
        <f>IF(AND(A183="",B183="",C183=""),"",IF(OR(A183="",B183="",C183&lt;=0),"ورودی ناقص",IF(COUNTIF('مواد اولیه'!$A$5:$A$154,B183)&lt;&gt;1,"کد ماده نامعتبر",IF(INDEX('مواد اولیه'!$J$5:$J$154,MATCH(B183,'مواد اولیه'!$A$5:$A$154,0))&lt;&gt;"","ماده نیازمند اصلاح",IF(COUNTIF('منو و فروش'!$A$5:$A$104,A183)=0,"کد غذا در منو نیست","")))))</f>
      </c>
    </row>
    <row r="184" ht="26" customHeight="1">
      <c r="A184" s="23"/>
      <c r="B184" s="23"/>
      <c r="C184" s="24"/>
      <c r="D184" s="10" t="str">
        <f>IF(OR(A184="",H184&lt;&gt;""),"",INDEX('مواد اولیه'!$D$5:$D$154,MATCH(B184,'مواد اولیه'!$A$5:$A$154,0)))</f>
      </c>
      <c r="E184" s="10" t="str">
        <f>IF(OR(A184="",H184&lt;&gt;""),"",INDEX('مواد اولیه'!$I$5:$I$154,MATCH(B184,'مواد اولیه'!$A$5:$A$154,0)))</f>
      </c>
      <c r="F184" s="10" t="str">
        <f>IF(OR(A184="",H184&lt;&gt;""),"",C184*E184)</f>
      </c>
      <c r="G184" s="10" t="str">
        <f>IF(OR(A184="",H184&lt;&gt;""),"",C184/INDEX('مواد اولیه'!$G$5:$G$154,MATCH(B184,'مواد اولیه'!$A$5:$A$154,0)))</f>
      </c>
      <c r="H184" s="4" t="str">
        <f>IF(AND(A184="",B184="",C184=""),"",IF(OR(A184="",B184="",C184&lt;=0),"ورودی ناقص",IF(COUNTIF('مواد اولیه'!$A$5:$A$154,B184)&lt;&gt;1,"کد ماده نامعتبر",IF(INDEX('مواد اولیه'!$J$5:$J$154,MATCH(B184,'مواد اولیه'!$A$5:$A$154,0))&lt;&gt;"","ماده نیازمند اصلاح",IF(COUNTIF('منو و فروش'!$A$5:$A$104,A184)=0,"کد غذا در منو نیست","")))))</f>
      </c>
    </row>
    <row r="185" ht="26" customHeight="1">
      <c r="A185" s="23"/>
      <c r="B185" s="23"/>
      <c r="C185" s="24"/>
      <c r="D185" s="10" t="str">
        <f>IF(OR(A185="",H185&lt;&gt;""),"",INDEX('مواد اولیه'!$D$5:$D$154,MATCH(B185,'مواد اولیه'!$A$5:$A$154,0)))</f>
      </c>
      <c r="E185" s="10" t="str">
        <f>IF(OR(A185="",H185&lt;&gt;""),"",INDEX('مواد اولیه'!$I$5:$I$154,MATCH(B185,'مواد اولیه'!$A$5:$A$154,0)))</f>
      </c>
      <c r="F185" s="10" t="str">
        <f>IF(OR(A185="",H185&lt;&gt;""),"",C185*E185)</f>
      </c>
      <c r="G185" s="10" t="str">
        <f>IF(OR(A185="",H185&lt;&gt;""),"",C185/INDEX('مواد اولیه'!$G$5:$G$154,MATCH(B185,'مواد اولیه'!$A$5:$A$154,0)))</f>
      </c>
      <c r="H185" s="4" t="str">
        <f>IF(AND(A185="",B185="",C185=""),"",IF(OR(A185="",B185="",C185&lt;=0),"ورودی ناقص",IF(COUNTIF('مواد اولیه'!$A$5:$A$154,B185)&lt;&gt;1,"کد ماده نامعتبر",IF(INDEX('مواد اولیه'!$J$5:$J$154,MATCH(B185,'مواد اولیه'!$A$5:$A$154,0))&lt;&gt;"","ماده نیازمند اصلاح",IF(COUNTIF('منو و فروش'!$A$5:$A$104,A185)=0,"کد غذا در منو نیست","")))))</f>
      </c>
    </row>
    <row r="186" ht="26" customHeight="1">
      <c r="A186" s="23"/>
      <c r="B186" s="23"/>
      <c r="C186" s="24"/>
      <c r="D186" s="10" t="str">
        <f>IF(OR(A186="",H186&lt;&gt;""),"",INDEX('مواد اولیه'!$D$5:$D$154,MATCH(B186,'مواد اولیه'!$A$5:$A$154,0)))</f>
      </c>
      <c r="E186" s="10" t="str">
        <f>IF(OR(A186="",H186&lt;&gt;""),"",INDEX('مواد اولیه'!$I$5:$I$154,MATCH(B186,'مواد اولیه'!$A$5:$A$154,0)))</f>
      </c>
      <c r="F186" s="10" t="str">
        <f>IF(OR(A186="",H186&lt;&gt;""),"",C186*E186)</f>
      </c>
      <c r="G186" s="10" t="str">
        <f>IF(OR(A186="",H186&lt;&gt;""),"",C186/INDEX('مواد اولیه'!$G$5:$G$154,MATCH(B186,'مواد اولیه'!$A$5:$A$154,0)))</f>
      </c>
      <c r="H186" s="4" t="str">
        <f>IF(AND(A186="",B186="",C186=""),"",IF(OR(A186="",B186="",C186&lt;=0),"ورودی ناقص",IF(COUNTIF('مواد اولیه'!$A$5:$A$154,B186)&lt;&gt;1,"کد ماده نامعتبر",IF(INDEX('مواد اولیه'!$J$5:$J$154,MATCH(B186,'مواد اولیه'!$A$5:$A$154,0))&lt;&gt;"","ماده نیازمند اصلاح",IF(COUNTIF('منو و فروش'!$A$5:$A$104,A186)=0,"کد غذا در منو نیست","")))))</f>
      </c>
    </row>
    <row r="187" ht="26" customHeight="1">
      <c r="A187" s="23"/>
      <c r="B187" s="23"/>
      <c r="C187" s="24"/>
      <c r="D187" s="10" t="str">
        <f>IF(OR(A187="",H187&lt;&gt;""),"",INDEX('مواد اولیه'!$D$5:$D$154,MATCH(B187,'مواد اولیه'!$A$5:$A$154,0)))</f>
      </c>
      <c r="E187" s="10" t="str">
        <f>IF(OR(A187="",H187&lt;&gt;""),"",INDEX('مواد اولیه'!$I$5:$I$154,MATCH(B187,'مواد اولیه'!$A$5:$A$154,0)))</f>
      </c>
      <c r="F187" s="10" t="str">
        <f>IF(OR(A187="",H187&lt;&gt;""),"",C187*E187)</f>
      </c>
      <c r="G187" s="10" t="str">
        <f>IF(OR(A187="",H187&lt;&gt;""),"",C187/INDEX('مواد اولیه'!$G$5:$G$154,MATCH(B187,'مواد اولیه'!$A$5:$A$154,0)))</f>
      </c>
      <c r="H187" s="4" t="str">
        <f>IF(AND(A187="",B187="",C187=""),"",IF(OR(A187="",B187="",C187&lt;=0),"ورودی ناقص",IF(COUNTIF('مواد اولیه'!$A$5:$A$154,B187)&lt;&gt;1,"کد ماده نامعتبر",IF(INDEX('مواد اولیه'!$J$5:$J$154,MATCH(B187,'مواد اولیه'!$A$5:$A$154,0))&lt;&gt;"","ماده نیازمند اصلاح",IF(COUNTIF('منو و فروش'!$A$5:$A$104,A187)=0,"کد غذا در منو نیست","")))))</f>
      </c>
    </row>
    <row r="188" ht="26" customHeight="1">
      <c r="A188" s="23"/>
      <c r="B188" s="23"/>
      <c r="C188" s="24"/>
      <c r="D188" s="10" t="str">
        <f>IF(OR(A188="",H188&lt;&gt;""),"",INDEX('مواد اولیه'!$D$5:$D$154,MATCH(B188,'مواد اولیه'!$A$5:$A$154,0)))</f>
      </c>
      <c r="E188" s="10" t="str">
        <f>IF(OR(A188="",H188&lt;&gt;""),"",INDEX('مواد اولیه'!$I$5:$I$154,MATCH(B188,'مواد اولیه'!$A$5:$A$154,0)))</f>
      </c>
      <c r="F188" s="10" t="str">
        <f>IF(OR(A188="",H188&lt;&gt;""),"",C188*E188)</f>
      </c>
      <c r="G188" s="10" t="str">
        <f>IF(OR(A188="",H188&lt;&gt;""),"",C188/INDEX('مواد اولیه'!$G$5:$G$154,MATCH(B188,'مواد اولیه'!$A$5:$A$154,0)))</f>
      </c>
      <c r="H188" s="4" t="str">
        <f>IF(AND(A188="",B188="",C188=""),"",IF(OR(A188="",B188="",C188&lt;=0),"ورودی ناقص",IF(COUNTIF('مواد اولیه'!$A$5:$A$154,B188)&lt;&gt;1,"کد ماده نامعتبر",IF(INDEX('مواد اولیه'!$J$5:$J$154,MATCH(B188,'مواد اولیه'!$A$5:$A$154,0))&lt;&gt;"","ماده نیازمند اصلاح",IF(COUNTIF('منو و فروش'!$A$5:$A$104,A188)=0,"کد غذا در منو نیست","")))))</f>
      </c>
    </row>
    <row r="189" ht="26" customHeight="1">
      <c r="A189" s="23"/>
      <c r="B189" s="23"/>
      <c r="C189" s="24"/>
      <c r="D189" s="10" t="str">
        <f>IF(OR(A189="",H189&lt;&gt;""),"",INDEX('مواد اولیه'!$D$5:$D$154,MATCH(B189,'مواد اولیه'!$A$5:$A$154,0)))</f>
      </c>
      <c r="E189" s="10" t="str">
        <f>IF(OR(A189="",H189&lt;&gt;""),"",INDEX('مواد اولیه'!$I$5:$I$154,MATCH(B189,'مواد اولیه'!$A$5:$A$154,0)))</f>
      </c>
      <c r="F189" s="10" t="str">
        <f>IF(OR(A189="",H189&lt;&gt;""),"",C189*E189)</f>
      </c>
      <c r="G189" s="10" t="str">
        <f>IF(OR(A189="",H189&lt;&gt;""),"",C189/INDEX('مواد اولیه'!$G$5:$G$154,MATCH(B189,'مواد اولیه'!$A$5:$A$154,0)))</f>
      </c>
      <c r="H189" s="4" t="str">
        <f>IF(AND(A189="",B189="",C189=""),"",IF(OR(A189="",B189="",C189&lt;=0),"ورودی ناقص",IF(COUNTIF('مواد اولیه'!$A$5:$A$154,B189)&lt;&gt;1,"کد ماده نامعتبر",IF(INDEX('مواد اولیه'!$J$5:$J$154,MATCH(B189,'مواد اولیه'!$A$5:$A$154,0))&lt;&gt;"","ماده نیازمند اصلاح",IF(COUNTIF('منو و فروش'!$A$5:$A$104,A189)=0,"کد غذا در منو نیست","")))))</f>
      </c>
    </row>
    <row r="190" ht="26" customHeight="1">
      <c r="A190" s="23"/>
      <c r="B190" s="23"/>
      <c r="C190" s="24"/>
      <c r="D190" s="10" t="str">
        <f>IF(OR(A190="",H190&lt;&gt;""),"",INDEX('مواد اولیه'!$D$5:$D$154,MATCH(B190,'مواد اولیه'!$A$5:$A$154,0)))</f>
      </c>
      <c r="E190" s="10" t="str">
        <f>IF(OR(A190="",H190&lt;&gt;""),"",INDEX('مواد اولیه'!$I$5:$I$154,MATCH(B190,'مواد اولیه'!$A$5:$A$154,0)))</f>
      </c>
      <c r="F190" s="10" t="str">
        <f>IF(OR(A190="",H190&lt;&gt;""),"",C190*E190)</f>
      </c>
      <c r="G190" s="10" t="str">
        <f>IF(OR(A190="",H190&lt;&gt;""),"",C190/INDEX('مواد اولیه'!$G$5:$G$154,MATCH(B190,'مواد اولیه'!$A$5:$A$154,0)))</f>
      </c>
      <c r="H190" s="4" t="str">
        <f>IF(AND(A190="",B190="",C190=""),"",IF(OR(A190="",B190="",C190&lt;=0),"ورودی ناقص",IF(COUNTIF('مواد اولیه'!$A$5:$A$154,B190)&lt;&gt;1,"کد ماده نامعتبر",IF(INDEX('مواد اولیه'!$J$5:$J$154,MATCH(B190,'مواد اولیه'!$A$5:$A$154,0))&lt;&gt;"","ماده نیازمند اصلاح",IF(COUNTIF('منو و فروش'!$A$5:$A$104,A190)=0,"کد غذا در منو نیست","")))))</f>
      </c>
    </row>
    <row r="191" ht="26" customHeight="1">
      <c r="A191" s="23"/>
      <c r="B191" s="23"/>
      <c r="C191" s="24"/>
      <c r="D191" s="10" t="str">
        <f>IF(OR(A191="",H191&lt;&gt;""),"",INDEX('مواد اولیه'!$D$5:$D$154,MATCH(B191,'مواد اولیه'!$A$5:$A$154,0)))</f>
      </c>
      <c r="E191" s="10" t="str">
        <f>IF(OR(A191="",H191&lt;&gt;""),"",INDEX('مواد اولیه'!$I$5:$I$154,MATCH(B191,'مواد اولیه'!$A$5:$A$154,0)))</f>
      </c>
      <c r="F191" s="10" t="str">
        <f>IF(OR(A191="",H191&lt;&gt;""),"",C191*E191)</f>
      </c>
      <c r="G191" s="10" t="str">
        <f>IF(OR(A191="",H191&lt;&gt;""),"",C191/INDEX('مواد اولیه'!$G$5:$G$154,MATCH(B191,'مواد اولیه'!$A$5:$A$154,0)))</f>
      </c>
      <c r="H191" s="4" t="str">
        <f>IF(AND(A191="",B191="",C191=""),"",IF(OR(A191="",B191="",C191&lt;=0),"ورودی ناقص",IF(COUNTIF('مواد اولیه'!$A$5:$A$154,B191)&lt;&gt;1,"کد ماده نامعتبر",IF(INDEX('مواد اولیه'!$J$5:$J$154,MATCH(B191,'مواد اولیه'!$A$5:$A$154,0))&lt;&gt;"","ماده نیازمند اصلاح",IF(COUNTIF('منو و فروش'!$A$5:$A$104,A191)=0,"کد غذا در منو نیست","")))))</f>
      </c>
    </row>
    <row r="192" ht="26" customHeight="1">
      <c r="A192" s="23"/>
      <c r="B192" s="23"/>
      <c r="C192" s="24"/>
      <c r="D192" s="10" t="str">
        <f>IF(OR(A192="",H192&lt;&gt;""),"",INDEX('مواد اولیه'!$D$5:$D$154,MATCH(B192,'مواد اولیه'!$A$5:$A$154,0)))</f>
      </c>
      <c r="E192" s="10" t="str">
        <f>IF(OR(A192="",H192&lt;&gt;""),"",INDEX('مواد اولیه'!$I$5:$I$154,MATCH(B192,'مواد اولیه'!$A$5:$A$154,0)))</f>
      </c>
      <c r="F192" s="10" t="str">
        <f>IF(OR(A192="",H192&lt;&gt;""),"",C192*E192)</f>
      </c>
      <c r="G192" s="10" t="str">
        <f>IF(OR(A192="",H192&lt;&gt;""),"",C192/INDEX('مواد اولیه'!$G$5:$G$154,MATCH(B192,'مواد اولیه'!$A$5:$A$154,0)))</f>
      </c>
      <c r="H192" s="4" t="str">
        <f>IF(AND(A192="",B192="",C192=""),"",IF(OR(A192="",B192="",C192&lt;=0),"ورودی ناقص",IF(COUNTIF('مواد اولیه'!$A$5:$A$154,B192)&lt;&gt;1,"کد ماده نامعتبر",IF(INDEX('مواد اولیه'!$J$5:$J$154,MATCH(B192,'مواد اولیه'!$A$5:$A$154,0))&lt;&gt;"","ماده نیازمند اصلاح",IF(COUNTIF('منو و فروش'!$A$5:$A$104,A192)=0,"کد غذا در منو نیست","")))))</f>
      </c>
    </row>
    <row r="193" ht="26" customHeight="1">
      <c r="A193" s="23"/>
      <c r="B193" s="23"/>
      <c r="C193" s="24"/>
      <c r="D193" s="10" t="str">
        <f>IF(OR(A193="",H193&lt;&gt;""),"",INDEX('مواد اولیه'!$D$5:$D$154,MATCH(B193,'مواد اولیه'!$A$5:$A$154,0)))</f>
      </c>
      <c r="E193" s="10" t="str">
        <f>IF(OR(A193="",H193&lt;&gt;""),"",INDEX('مواد اولیه'!$I$5:$I$154,MATCH(B193,'مواد اولیه'!$A$5:$A$154,0)))</f>
      </c>
      <c r="F193" s="10" t="str">
        <f>IF(OR(A193="",H193&lt;&gt;""),"",C193*E193)</f>
      </c>
      <c r="G193" s="10" t="str">
        <f>IF(OR(A193="",H193&lt;&gt;""),"",C193/INDEX('مواد اولیه'!$G$5:$G$154,MATCH(B193,'مواد اولیه'!$A$5:$A$154,0)))</f>
      </c>
      <c r="H193" s="4" t="str">
        <f>IF(AND(A193="",B193="",C193=""),"",IF(OR(A193="",B193="",C193&lt;=0),"ورودی ناقص",IF(COUNTIF('مواد اولیه'!$A$5:$A$154,B193)&lt;&gt;1,"کد ماده نامعتبر",IF(INDEX('مواد اولیه'!$J$5:$J$154,MATCH(B193,'مواد اولیه'!$A$5:$A$154,0))&lt;&gt;"","ماده نیازمند اصلاح",IF(COUNTIF('منو و فروش'!$A$5:$A$104,A193)=0,"کد غذا در منو نیست","")))))</f>
      </c>
    </row>
    <row r="194" ht="26" customHeight="1">
      <c r="A194" s="23"/>
      <c r="B194" s="23"/>
      <c r="C194" s="24"/>
      <c r="D194" s="10" t="str">
        <f>IF(OR(A194="",H194&lt;&gt;""),"",INDEX('مواد اولیه'!$D$5:$D$154,MATCH(B194,'مواد اولیه'!$A$5:$A$154,0)))</f>
      </c>
      <c r="E194" s="10" t="str">
        <f>IF(OR(A194="",H194&lt;&gt;""),"",INDEX('مواد اولیه'!$I$5:$I$154,MATCH(B194,'مواد اولیه'!$A$5:$A$154,0)))</f>
      </c>
      <c r="F194" s="10" t="str">
        <f>IF(OR(A194="",H194&lt;&gt;""),"",C194*E194)</f>
      </c>
      <c r="G194" s="10" t="str">
        <f>IF(OR(A194="",H194&lt;&gt;""),"",C194/INDEX('مواد اولیه'!$G$5:$G$154,MATCH(B194,'مواد اولیه'!$A$5:$A$154,0)))</f>
      </c>
      <c r="H194" s="4" t="str">
        <f>IF(AND(A194="",B194="",C194=""),"",IF(OR(A194="",B194="",C194&lt;=0),"ورودی ناقص",IF(COUNTIF('مواد اولیه'!$A$5:$A$154,B194)&lt;&gt;1,"کد ماده نامعتبر",IF(INDEX('مواد اولیه'!$J$5:$J$154,MATCH(B194,'مواد اولیه'!$A$5:$A$154,0))&lt;&gt;"","ماده نیازمند اصلاح",IF(COUNTIF('منو و فروش'!$A$5:$A$104,A194)=0,"کد غذا در منو نیست","")))))</f>
      </c>
    </row>
    <row r="195" ht="26" customHeight="1">
      <c r="A195" s="23"/>
      <c r="B195" s="23"/>
      <c r="C195" s="24"/>
      <c r="D195" s="10" t="str">
        <f>IF(OR(A195="",H195&lt;&gt;""),"",INDEX('مواد اولیه'!$D$5:$D$154,MATCH(B195,'مواد اولیه'!$A$5:$A$154,0)))</f>
      </c>
      <c r="E195" s="10" t="str">
        <f>IF(OR(A195="",H195&lt;&gt;""),"",INDEX('مواد اولیه'!$I$5:$I$154,MATCH(B195,'مواد اولیه'!$A$5:$A$154,0)))</f>
      </c>
      <c r="F195" s="10" t="str">
        <f>IF(OR(A195="",H195&lt;&gt;""),"",C195*E195)</f>
      </c>
      <c r="G195" s="10" t="str">
        <f>IF(OR(A195="",H195&lt;&gt;""),"",C195/INDEX('مواد اولیه'!$G$5:$G$154,MATCH(B195,'مواد اولیه'!$A$5:$A$154,0)))</f>
      </c>
      <c r="H195" s="4" t="str">
        <f>IF(AND(A195="",B195="",C195=""),"",IF(OR(A195="",B195="",C195&lt;=0),"ورودی ناقص",IF(COUNTIF('مواد اولیه'!$A$5:$A$154,B195)&lt;&gt;1,"کد ماده نامعتبر",IF(INDEX('مواد اولیه'!$J$5:$J$154,MATCH(B195,'مواد اولیه'!$A$5:$A$154,0))&lt;&gt;"","ماده نیازمند اصلاح",IF(COUNTIF('منو و فروش'!$A$5:$A$104,A195)=0,"کد غذا در منو نیست","")))))</f>
      </c>
    </row>
    <row r="196" ht="26" customHeight="1">
      <c r="A196" s="23"/>
      <c r="B196" s="23"/>
      <c r="C196" s="24"/>
      <c r="D196" s="10" t="str">
        <f>IF(OR(A196="",H196&lt;&gt;""),"",INDEX('مواد اولیه'!$D$5:$D$154,MATCH(B196,'مواد اولیه'!$A$5:$A$154,0)))</f>
      </c>
      <c r="E196" s="10" t="str">
        <f>IF(OR(A196="",H196&lt;&gt;""),"",INDEX('مواد اولیه'!$I$5:$I$154,MATCH(B196,'مواد اولیه'!$A$5:$A$154,0)))</f>
      </c>
      <c r="F196" s="10" t="str">
        <f>IF(OR(A196="",H196&lt;&gt;""),"",C196*E196)</f>
      </c>
      <c r="G196" s="10" t="str">
        <f>IF(OR(A196="",H196&lt;&gt;""),"",C196/INDEX('مواد اولیه'!$G$5:$G$154,MATCH(B196,'مواد اولیه'!$A$5:$A$154,0)))</f>
      </c>
      <c r="H196" s="4" t="str">
        <f>IF(AND(A196="",B196="",C196=""),"",IF(OR(A196="",B196="",C196&lt;=0),"ورودی ناقص",IF(COUNTIF('مواد اولیه'!$A$5:$A$154,B196)&lt;&gt;1,"کد ماده نامعتبر",IF(INDEX('مواد اولیه'!$J$5:$J$154,MATCH(B196,'مواد اولیه'!$A$5:$A$154,0))&lt;&gt;"","ماده نیازمند اصلاح",IF(COUNTIF('منو و فروش'!$A$5:$A$104,A196)=0,"کد غذا در منو نیست","")))))</f>
      </c>
    </row>
    <row r="197" ht="26" customHeight="1">
      <c r="A197" s="23"/>
      <c r="B197" s="23"/>
      <c r="C197" s="24"/>
      <c r="D197" s="10" t="str">
        <f>IF(OR(A197="",H197&lt;&gt;""),"",INDEX('مواد اولیه'!$D$5:$D$154,MATCH(B197,'مواد اولیه'!$A$5:$A$154,0)))</f>
      </c>
      <c r="E197" s="10" t="str">
        <f>IF(OR(A197="",H197&lt;&gt;""),"",INDEX('مواد اولیه'!$I$5:$I$154,MATCH(B197,'مواد اولیه'!$A$5:$A$154,0)))</f>
      </c>
      <c r="F197" s="10" t="str">
        <f>IF(OR(A197="",H197&lt;&gt;""),"",C197*E197)</f>
      </c>
      <c r="G197" s="10" t="str">
        <f>IF(OR(A197="",H197&lt;&gt;""),"",C197/INDEX('مواد اولیه'!$G$5:$G$154,MATCH(B197,'مواد اولیه'!$A$5:$A$154,0)))</f>
      </c>
      <c r="H197" s="4" t="str">
        <f>IF(AND(A197="",B197="",C197=""),"",IF(OR(A197="",B197="",C197&lt;=0),"ورودی ناقص",IF(COUNTIF('مواد اولیه'!$A$5:$A$154,B197)&lt;&gt;1,"کد ماده نامعتبر",IF(INDEX('مواد اولیه'!$J$5:$J$154,MATCH(B197,'مواد اولیه'!$A$5:$A$154,0))&lt;&gt;"","ماده نیازمند اصلاح",IF(COUNTIF('منو و فروش'!$A$5:$A$104,A197)=0,"کد غذا در منو نیست","")))))</f>
      </c>
    </row>
    <row r="198" ht="26" customHeight="1">
      <c r="A198" s="23"/>
      <c r="B198" s="23"/>
      <c r="C198" s="24"/>
      <c r="D198" s="10" t="str">
        <f>IF(OR(A198="",H198&lt;&gt;""),"",INDEX('مواد اولیه'!$D$5:$D$154,MATCH(B198,'مواد اولیه'!$A$5:$A$154,0)))</f>
      </c>
      <c r="E198" s="10" t="str">
        <f>IF(OR(A198="",H198&lt;&gt;""),"",INDEX('مواد اولیه'!$I$5:$I$154,MATCH(B198,'مواد اولیه'!$A$5:$A$154,0)))</f>
      </c>
      <c r="F198" s="10" t="str">
        <f>IF(OR(A198="",H198&lt;&gt;""),"",C198*E198)</f>
      </c>
      <c r="G198" s="10" t="str">
        <f>IF(OR(A198="",H198&lt;&gt;""),"",C198/INDEX('مواد اولیه'!$G$5:$G$154,MATCH(B198,'مواد اولیه'!$A$5:$A$154,0)))</f>
      </c>
      <c r="H198" s="4" t="str">
        <f>IF(AND(A198="",B198="",C198=""),"",IF(OR(A198="",B198="",C198&lt;=0),"ورودی ناقص",IF(COUNTIF('مواد اولیه'!$A$5:$A$154,B198)&lt;&gt;1,"کد ماده نامعتبر",IF(INDEX('مواد اولیه'!$J$5:$J$154,MATCH(B198,'مواد اولیه'!$A$5:$A$154,0))&lt;&gt;"","ماده نیازمند اصلاح",IF(COUNTIF('منو و فروش'!$A$5:$A$104,A198)=0,"کد غذا در منو نیست","")))))</f>
      </c>
    </row>
    <row r="199" ht="26" customHeight="1">
      <c r="A199" s="23"/>
      <c r="B199" s="23"/>
      <c r="C199" s="24"/>
      <c r="D199" s="10" t="str">
        <f>IF(OR(A199="",H199&lt;&gt;""),"",INDEX('مواد اولیه'!$D$5:$D$154,MATCH(B199,'مواد اولیه'!$A$5:$A$154,0)))</f>
      </c>
      <c r="E199" s="10" t="str">
        <f>IF(OR(A199="",H199&lt;&gt;""),"",INDEX('مواد اولیه'!$I$5:$I$154,MATCH(B199,'مواد اولیه'!$A$5:$A$154,0)))</f>
      </c>
      <c r="F199" s="10" t="str">
        <f>IF(OR(A199="",H199&lt;&gt;""),"",C199*E199)</f>
      </c>
      <c r="G199" s="10" t="str">
        <f>IF(OR(A199="",H199&lt;&gt;""),"",C199/INDEX('مواد اولیه'!$G$5:$G$154,MATCH(B199,'مواد اولیه'!$A$5:$A$154,0)))</f>
      </c>
      <c r="H199" s="4" t="str">
        <f>IF(AND(A199="",B199="",C199=""),"",IF(OR(A199="",B199="",C199&lt;=0),"ورودی ناقص",IF(COUNTIF('مواد اولیه'!$A$5:$A$154,B199)&lt;&gt;1,"کد ماده نامعتبر",IF(INDEX('مواد اولیه'!$J$5:$J$154,MATCH(B199,'مواد اولیه'!$A$5:$A$154,0))&lt;&gt;"","ماده نیازمند اصلاح",IF(COUNTIF('منو و فروش'!$A$5:$A$104,A199)=0,"کد غذا در منو نیست","")))))</f>
      </c>
    </row>
    <row r="200" ht="26" customHeight="1">
      <c r="A200" s="23"/>
      <c r="B200" s="23"/>
      <c r="C200" s="24"/>
      <c r="D200" s="10" t="str">
        <f>IF(OR(A200="",H200&lt;&gt;""),"",INDEX('مواد اولیه'!$D$5:$D$154,MATCH(B200,'مواد اولیه'!$A$5:$A$154,0)))</f>
      </c>
      <c r="E200" s="10" t="str">
        <f>IF(OR(A200="",H200&lt;&gt;""),"",INDEX('مواد اولیه'!$I$5:$I$154,MATCH(B200,'مواد اولیه'!$A$5:$A$154,0)))</f>
      </c>
      <c r="F200" s="10" t="str">
        <f>IF(OR(A200="",H200&lt;&gt;""),"",C200*E200)</f>
      </c>
      <c r="G200" s="10" t="str">
        <f>IF(OR(A200="",H200&lt;&gt;""),"",C200/INDEX('مواد اولیه'!$G$5:$G$154,MATCH(B200,'مواد اولیه'!$A$5:$A$154,0)))</f>
      </c>
      <c r="H200" s="4" t="str">
        <f>IF(AND(A200="",B200="",C200=""),"",IF(OR(A200="",B200="",C200&lt;=0),"ورودی ناقص",IF(COUNTIF('مواد اولیه'!$A$5:$A$154,B200)&lt;&gt;1,"کد ماده نامعتبر",IF(INDEX('مواد اولیه'!$J$5:$J$154,MATCH(B200,'مواد اولیه'!$A$5:$A$154,0))&lt;&gt;"","ماده نیازمند اصلاح",IF(COUNTIF('منو و فروش'!$A$5:$A$104,A200)=0,"کد غذا در منو نیست","")))))</f>
      </c>
    </row>
    <row r="201" ht="26" customHeight="1">
      <c r="A201" s="23"/>
      <c r="B201" s="23"/>
      <c r="C201" s="24"/>
      <c r="D201" s="10" t="str">
        <f>IF(OR(A201="",H201&lt;&gt;""),"",INDEX('مواد اولیه'!$D$5:$D$154,MATCH(B201,'مواد اولیه'!$A$5:$A$154,0)))</f>
      </c>
      <c r="E201" s="10" t="str">
        <f>IF(OR(A201="",H201&lt;&gt;""),"",INDEX('مواد اولیه'!$I$5:$I$154,MATCH(B201,'مواد اولیه'!$A$5:$A$154,0)))</f>
      </c>
      <c r="F201" s="10" t="str">
        <f>IF(OR(A201="",H201&lt;&gt;""),"",C201*E201)</f>
      </c>
      <c r="G201" s="10" t="str">
        <f>IF(OR(A201="",H201&lt;&gt;""),"",C201/INDEX('مواد اولیه'!$G$5:$G$154,MATCH(B201,'مواد اولیه'!$A$5:$A$154,0)))</f>
      </c>
      <c r="H201" s="4" t="str">
        <f>IF(AND(A201="",B201="",C201=""),"",IF(OR(A201="",B201="",C201&lt;=0),"ورودی ناقص",IF(COUNTIF('مواد اولیه'!$A$5:$A$154,B201)&lt;&gt;1,"کد ماده نامعتبر",IF(INDEX('مواد اولیه'!$J$5:$J$154,MATCH(B201,'مواد اولیه'!$A$5:$A$154,0))&lt;&gt;"","ماده نیازمند اصلاح",IF(COUNTIF('منو و فروش'!$A$5:$A$104,A201)=0,"کد غذا در منو نیست","")))))</f>
      </c>
    </row>
    <row r="202" ht="26" customHeight="1">
      <c r="A202" s="23"/>
      <c r="B202" s="23"/>
      <c r="C202" s="24"/>
      <c r="D202" s="10" t="str">
        <f>IF(OR(A202="",H202&lt;&gt;""),"",INDEX('مواد اولیه'!$D$5:$D$154,MATCH(B202,'مواد اولیه'!$A$5:$A$154,0)))</f>
      </c>
      <c r="E202" s="10" t="str">
        <f>IF(OR(A202="",H202&lt;&gt;""),"",INDEX('مواد اولیه'!$I$5:$I$154,MATCH(B202,'مواد اولیه'!$A$5:$A$154,0)))</f>
      </c>
      <c r="F202" s="10" t="str">
        <f>IF(OR(A202="",H202&lt;&gt;""),"",C202*E202)</f>
      </c>
      <c r="G202" s="10" t="str">
        <f>IF(OR(A202="",H202&lt;&gt;""),"",C202/INDEX('مواد اولیه'!$G$5:$G$154,MATCH(B202,'مواد اولیه'!$A$5:$A$154,0)))</f>
      </c>
      <c r="H202" s="4" t="str">
        <f>IF(AND(A202="",B202="",C202=""),"",IF(OR(A202="",B202="",C202&lt;=0),"ورودی ناقص",IF(COUNTIF('مواد اولیه'!$A$5:$A$154,B202)&lt;&gt;1,"کد ماده نامعتبر",IF(INDEX('مواد اولیه'!$J$5:$J$154,MATCH(B202,'مواد اولیه'!$A$5:$A$154,0))&lt;&gt;"","ماده نیازمند اصلاح",IF(COUNTIF('منو و فروش'!$A$5:$A$104,A202)=0,"کد غذا در منو نیست","")))))</f>
      </c>
    </row>
    <row r="203" ht="26" customHeight="1">
      <c r="A203" s="23"/>
      <c r="B203" s="23"/>
      <c r="C203" s="24"/>
      <c r="D203" s="10" t="str">
        <f>IF(OR(A203="",H203&lt;&gt;""),"",INDEX('مواد اولیه'!$D$5:$D$154,MATCH(B203,'مواد اولیه'!$A$5:$A$154,0)))</f>
      </c>
      <c r="E203" s="10" t="str">
        <f>IF(OR(A203="",H203&lt;&gt;""),"",INDEX('مواد اولیه'!$I$5:$I$154,MATCH(B203,'مواد اولیه'!$A$5:$A$154,0)))</f>
      </c>
      <c r="F203" s="10" t="str">
        <f>IF(OR(A203="",H203&lt;&gt;""),"",C203*E203)</f>
      </c>
      <c r="G203" s="10" t="str">
        <f>IF(OR(A203="",H203&lt;&gt;""),"",C203/INDEX('مواد اولیه'!$G$5:$G$154,MATCH(B203,'مواد اولیه'!$A$5:$A$154,0)))</f>
      </c>
      <c r="H203" s="4" t="str">
        <f>IF(AND(A203="",B203="",C203=""),"",IF(OR(A203="",B203="",C203&lt;=0),"ورودی ناقص",IF(COUNTIF('مواد اولیه'!$A$5:$A$154,B203)&lt;&gt;1,"کد ماده نامعتبر",IF(INDEX('مواد اولیه'!$J$5:$J$154,MATCH(B203,'مواد اولیه'!$A$5:$A$154,0))&lt;&gt;"","ماده نیازمند اصلاح",IF(COUNTIF('منو و فروش'!$A$5:$A$104,A203)=0,"کد غذا در منو نیست","")))))</f>
      </c>
    </row>
    <row r="204" ht="26" customHeight="1">
      <c r="A204" s="23"/>
      <c r="B204" s="23"/>
      <c r="C204" s="24"/>
      <c r="D204" s="10" t="str">
        <f>IF(OR(A204="",H204&lt;&gt;""),"",INDEX('مواد اولیه'!$D$5:$D$154,MATCH(B204,'مواد اولیه'!$A$5:$A$154,0)))</f>
      </c>
      <c r="E204" s="10" t="str">
        <f>IF(OR(A204="",H204&lt;&gt;""),"",INDEX('مواد اولیه'!$I$5:$I$154,MATCH(B204,'مواد اولیه'!$A$5:$A$154,0)))</f>
      </c>
      <c r="F204" s="10" t="str">
        <f>IF(OR(A204="",H204&lt;&gt;""),"",C204*E204)</f>
      </c>
      <c r="G204" s="10" t="str">
        <f>IF(OR(A204="",H204&lt;&gt;""),"",C204/INDEX('مواد اولیه'!$G$5:$G$154,MATCH(B204,'مواد اولیه'!$A$5:$A$154,0)))</f>
      </c>
      <c r="H204" s="4" t="str">
        <f>IF(AND(A204="",B204="",C204=""),"",IF(OR(A204="",B204="",C204&lt;=0),"ورودی ناقص",IF(COUNTIF('مواد اولیه'!$A$5:$A$154,B204)&lt;&gt;1,"کد ماده نامعتبر",IF(INDEX('مواد اولیه'!$J$5:$J$154,MATCH(B204,'مواد اولیه'!$A$5:$A$154,0))&lt;&gt;"","ماده نیازمند اصلاح",IF(COUNTIF('منو و فروش'!$A$5:$A$104,A204)=0,"کد غذا در منو نیست","")))))</f>
      </c>
    </row>
    <row r="205" ht="26" customHeight="1">
      <c r="A205" s="23"/>
      <c r="B205" s="23"/>
      <c r="C205" s="24"/>
      <c r="D205" s="10" t="str">
        <f>IF(OR(A205="",H205&lt;&gt;""),"",INDEX('مواد اولیه'!$D$5:$D$154,MATCH(B205,'مواد اولیه'!$A$5:$A$154,0)))</f>
      </c>
      <c r="E205" s="10" t="str">
        <f>IF(OR(A205="",H205&lt;&gt;""),"",INDEX('مواد اولیه'!$I$5:$I$154,MATCH(B205,'مواد اولیه'!$A$5:$A$154,0)))</f>
      </c>
      <c r="F205" s="10" t="str">
        <f>IF(OR(A205="",H205&lt;&gt;""),"",C205*E205)</f>
      </c>
      <c r="G205" s="10" t="str">
        <f>IF(OR(A205="",H205&lt;&gt;""),"",C205/INDEX('مواد اولیه'!$G$5:$G$154,MATCH(B205,'مواد اولیه'!$A$5:$A$154,0)))</f>
      </c>
      <c r="H205" s="4" t="str">
        <f>IF(AND(A205="",B205="",C205=""),"",IF(OR(A205="",B205="",C205&lt;=0),"ورودی ناقص",IF(COUNTIF('مواد اولیه'!$A$5:$A$154,B205)&lt;&gt;1,"کد ماده نامعتبر",IF(INDEX('مواد اولیه'!$J$5:$J$154,MATCH(B205,'مواد اولیه'!$A$5:$A$154,0))&lt;&gt;"","ماده نیازمند اصلاح",IF(COUNTIF('منو و فروش'!$A$5:$A$104,A205)=0,"کد غذا در منو نیست","")))))</f>
      </c>
    </row>
    <row r="206" ht="26" customHeight="1">
      <c r="A206" s="23"/>
      <c r="B206" s="23"/>
      <c r="C206" s="24"/>
      <c r="D206" s="10" t="str">
        <f>IF(OR(A206="",H206&lt;&gt;""),"",INDEX('مواد اولیه'!$D$5:$D$154,MATCH(B206,'مواد اولیه'!$A$5:$A$154,0)))</f>
      </c>
      <c r="E206" s="10" t="str">
        <f>IF(OR(A206="",H206&lt;&gt;""),"",INDEX('مواد اولیه'!$I$5:$I$154,MATCH(B206,'مواد اولیه'!$A$5:$A$154,0)))</f>
      </c>
      <c r="F206" s="10" t="str">
        <f>IF(OR(A206="",H206&lt;&gt;""),"",C206*E206)</f>
      </c>
      <c r="G206" s="10" t="str">
        <f>IF(OR(A206="",H206&lt;&gt;""),"",C206/INDEX('مواد اولیه'!$G$5:$G$154,MATCH(B206,'مواد اولیه'!$A$5:$A$154,0)))</f>
      </c>
      <c r="H206" s="4" t="str">
        <f>IF(AND(A206="",B206="",C206=""),"",IF(OR(A206="",B206="",C206&lt;=0),"ورودی ناقص",IF(COUNTIF('مواد اولیه'!$A$5:$A$154,B206)&lt;&gt;1,"کد ماده نامعتبر",IF(INDEX('مواد اولیه'!$J$5:$J$154,MATCH(B206,'مواد اولیه'!$A$5:$A$154,0))&lt;&gt;"","ماده نیازمند اصلاح",IF(COUNTIF('منو و فروش'!$A$5:$A$104,A206)=0,"کد غذا در منو نیست","")))))</f>
      </c>
    </row>
    <row r="207" ht="26" customHeight="1">
      <c r="A207" s="23"/>
      <c r="B207" s="23"/>
      <c r="C207" s="24"/>
      <c r="D207" s="10" t="str">
        <f>IF(OR(A207="",H207&lt;&gt;""),"",INDEX('مواد اولیه'!$D$5:$D$154,MATCH(B207,'مواد اولیه'!$A$5:$A$154,0)))</f>
      </c>
      <c r="E207" s="10" t="str">
        <f>IF(OR(A207="",H207&lt;&gt;""),"",INDEX('مواد اولیه'!$I$5:$I$154,MATCH(B207,'مواد اولیه'!$A$5:$A$154,0)))</f>
      </c>
      <c r="F207" s="10" t="str">
        <f>IF(OR(A207="",H207&lt;&gt;""),"",C207*E207)</f>
      </c>
      <c r="G207" s="10" t="str">
        <f>IF(OR(A207="",H207&lt;&gt;""),"",C207/INDEX('مواد اولیه'!$G$5:$G$154,MATCH(B207,'مواد اولیه'!$A$5:$A$154,0)))</f>
      </c>
      <c r="H207" s="4" t="str">
        <f>IF(AND(A207="",B207="",C207=""),"",IF(OR(A207="",B207="",C207&lt;=0),"ورودی ناقص",IF(COUNTIF('مواد اولیه'!$A$5:$A$154,B207)&lt;&gt;1,"کد ماده نامعتبر",IF(INDEX('مواد اولیه'!$J$5:$J$154,MATCH(B207,'مواد اولیه'!$A$5:$A$154,0))&lt;&gt;"","ماده نیازمند اصلاح",IF(COUNTIF('منو و فروش'!$A$5:$A$104,A207)=0,"کد غذا در منو نیست","")))))</f>
      </c>
    </row>
    <row r="208" ht="26" customHeight="1">
      <c r="A208" s="23"/>
      <c r="B208" s="23"/>
      <c r="C208" s="24"/>
      <c r="D208" s="10" t="str">
        <f>IF(OR(A208="",H208&lt;&gt;""),"",INDEX('مواد اولیه'!$D$5:$D$154,MATCH(B208,'مواد اولیه'!$A$5:$A$154,0)))</f>
      </c>
      <c r="E208" s="10" t="str">
        <f>IF(OR(A208="",H208&lt;&gt;""),"",INDEX('مواد اولیه'!$I$5:$I$154,MATCH(B208,'مواد اولیه'!$A$5:$A$154,0)))</f>
      </c>
      <c r="F208" s="10" t="str">
        <f>IF(OR(A208="",H208&lt;&gt;""),"",C208*E208)</f>
      </c>
      <c r="G208" s="10" t="str">
        <f>IF(OR(A208="",H208&lt;&gt;""),"",C208/INDEX('مواد اولیه'!$G$5:$G$154,MATCH(B208,'مواد اولیه'!$A$5:$A$154,0)))</f>
      </c>
      <c r="H208" s="4" t="str">
        <f>IF(AND(A208="",B208="",C208=""),"",IF(OR(A208="",B208="",C208&lt;=0),"ورودی ناقص",IF(COUNTIF('مواد اولیه'!$A$5:$A$154,B208)&lt;&gt;1,"کد ماده نامعتبر",IF(INDEX('مواد اولیه'!$J$5:$J$154,MATCH(B208,'مواد اولیه'!$A$5:$A$154,0))&lt;&gt;"","ماده نیازمند اصلاح",IF(COUNTIF('منو و فروش'!$A$5:$A$104,A208)=0,"کد غذا در منو نیست","")))))</f>
      </c>
    </row>
    <row r="209" ht="26" customHeight="1">
      <c r="A209" s="23"/>
      <c r="B209" s="23"/>
      <c r="C209" s="24"/>
      <c r="D209" s="10" t="str">
        <f>IF(OR(A209="",H209&lt;&gt;""),"",INDEX('مواد اولیه'!$D$5:$D$154,MATCH(B209,'مواد اولیه'!$A$5:$A$154,0)))</f>
      </c>
      <c r="E209" s="10" t="str">
        <f>IF(OR(A209="",H209&lt;&gt;""),"",INDEX('مواد اولیه'!$I$5:$I$154,MATCH(B209,'مواد اولیه'!$A$5:$A$154,0)))</f>
      </c>
      <c r="F209" s="10" t="str">
        <f>IF(OR(A209="",H209&lt;&gt;""),"",C209*E209)</f>
      </c>
      <c r="G209" s="10" t="str">
        <f>IF(OR(A209="",H209&lt;&gt;""),"",C209/INDEX('مواد اولیه'!$G$5:$G$154,MATCH(B209,'مواد اولیه'!$A$5:$A$154,0)))</f>
      </c>
      <c r="H209" s="4" t="str">
        <f>IF(AND(A209="",B209="",C209=""),"",IF(OR(A209="",B209="",C209&lt;=0),"ورودی ناقص",IF(COUNTIF('مواد اولیه'!$A$5:$A$154,B209)&lt;&gt;1,"کد ماده نامعتبر",IF(INDEX('مواد اولیه'!$J$5:$J$154,MATCH(B209,'مواد اولیه'!$A$5:$A$154,0))&lt;&gt;"","ماده نیازمند اصلاح",IF(COUNTIF('منو و فروش'!$A$5:$A$104,A209)=0,"کد غذا در منو نیست","")))))</f>
      </c>
    </row>
    <row r="210" ht="26" customHeight="1">
      <c r="A210" s="23"/>
      <c r="B210" s="23"/>
      <c r="C210" s="24"/>
      <c r="D210" s="10" t="str">
        <f>IF(OR(A210="",H210&lt;&gt;""),"",INDEX('مواد اولیه'!$D$5:$D$154,MATCH(B210,'مواد اولیه'!$A$5:$A$154,0)))</f>
      </c>
      <c r="E210" s="10" t="str">
        <f>IF(OR(A210="",H210&lt;&gt;""),"",INDEX('مواد اولیه'!$I$5:$I$154,MATCH(B210,'مواد اولیه'!$A$5:$A$154,0)))</f>
      </c>
      <c r="F210" s="10" t="str">
        <f>IF(OR(A210="",H210&lt;&gt;""),"",C210*E210)</f>
      </c>
      <c r="G210" s="10" t="str">
        <f>IF(OR(A210="",H210&lt;&gt;""),"",C210/INDEX('مواد اولیه'!$G$5:$G$154,MATCH(B210,'مواد اولیه'!$A$5:$A$154,0)))</f>
      </c>
      <c r="H210" s="4" t="str">
        <f>IF(AND(A210="",B210="",C210=""),"",IF(OR(A210="",B210="",C210&lt;=0),"ورودی ناقص",IF(COUNTIF('مواد اولیه'!$A$5:$A$154,B210)&lt;&gt;1,"کد ماده نامعتبر",IF(INDEX('مواد اولیه'!$J$5:$J$154,MATCH(B210,'مواد اولیه'!$A$5:$A$154,0))&lt;&gt;"","ماده نیازمند اصلاح",IF(COUNTIF('منو و فروش'!$A$5:$A$104,A210)=0,"کد غذا در منو نیست","")))))</f>
      </c>
    </row>
    <row r="211" ht="26" customHeight="1">
      <c r="A211" s="23"/>
      <c r="B211" s="23"/>
      <c r="C211" s="24"/>
      <c r="D211" s="10" t="str">
        <f>IF(OR(A211="",H211&lt;&gt;""),"",INDEX('مواد اولیه'!$D$5:$D$154,MATCH(B211,'مواد اولیه'!$A$5:$A$154,0)))</f>
      </c>
      <c r="E211" s="10" t="str">
        <f>IF(OR(A211="",H211&lt;&gt;""),"",INDEX('مواد اولیه'!$I$5:$I$154,MATCH(B211,'مواد اولیه'!$A$5:$A$154,0)))</f>
      </c>
      <c r="F211" s="10" t="str">
        <f>IF(OR(A211="",H211&lt;&gt;""),"",C211*E211)</f>
      </c>
      <c r="G211" s="10" t="str">
        <f>IF(OR(A211="",H211&lt;&gt;""),"",C211/INDEX('مواد اولیه'!$G$5:$G$154,MATCH(B211,'مواد اولیه'!$A$5:$A$154,0)))</f>
      </c>
      <c r="H211" s="4" t="str">
        <f>IF(AND(A211="",B211="",C211=""),"",IF(OR(A211="",B211="",C211&lt;=0),"ورودی ناقص",IF(COUNTIF('مواد اولیه'!$A$5:$A$154,B211)&lt;&gt;1,"کد ماده نامعتبر",IF(INDEX('مواد اولیه'!$J$5:$J$154,MATCH(B211,'مواد اولیه'!$A$5:$A$154,0))&lt;&gt;"","ماده نیازمند اصلاح",IF(COUNTIF('منو و فروش'!$A$5:$A$104,A211)=0,"کد غذا در منو نیست","")))))</f>
      </c>
    </row>
    <row r="212" ht="26" customHeight="1">
      <c r="A212" s="23"/>
      <c r="B212" s="23"/>
      <c r="C212" s="24"/>
      <c r="D212" s="10" t="str">
        <f>IF(OR(A212="",H212&lt;&gt;""),"",INDEX('مواد اولیه'!$D$5:$D$154,MATCH(B212,'مواد اولیه'!$A$5:$A$154,0)))</f>
      </c>
      <c r="E212" s="10" t="str">
        <f>IF(OR(A212="",H212&lt;&gt;""),"",INDEX('مواد اولیه'!$I$5:$I$154,MATCH(B212,'مواد اولیه'!$A$5:$A$154,0)))</f>
      </c>
      <c r="F212" s="10" t="str">
        <f>IF(OR(A212="",H212&lt;&gt;""),"",C212*E212)</f>
      </c>
      <c r="G212" s="10" t="str">
        <f>IF(OR(A212="",H212&lt;&gt;""),"",C212/INDEX('مواد اولیه'!$G$5:$G$154,MATCH(B212,'مواد اولیه'!$A$5:$A$154,0)))</f>
      </c>
      <c r="H212" s="4" t="str">
        <f>IF(AND(A212="",B212="",C212=""),"",IF(OR(A212="",B212="",C212&lt;=0),"ورودی ناقص",IF(COUNTIF('مواد اولیه'!$A$5:$A$154,B212)&lt;&gt;1,"کد ماده نامعتبر",IF(INDEX('مواد اولیه'!$J$5:$J$154,MATCH(B212,'مواد اولیه'!$A$5:$A$154,0))&lt;&gt;"","ماده نیازمند اصلاح",IF(COUNTIF('منو و فروش'!$A$5:$A$104,A212)=0,"کد غذا در منو نیست","")))))</f>
      </c>
    </row>
    <row r="213" ht="26" customHeight="1">
      <c r="A213" s="23"/>
      <c r="B213" s="23"/>
      <c r="C213" s="24"/>
      <c r="D213" s="10" t="str">
        <f>IF(OR(A213="",H213&lt;&gt;""),"",INDEX('مواد اولیه'!$D$5:$D$154,MATCH(B213,'مواد اولیه'!$A$5:$A$154,0)))</f>
      </c>
      <c r="E213" s="10" t="str">
        <f>IF(OR(A213="",H213&lt;&gt;""),"",INDEX('مواد اولیه'!$I$5:$I$154,MATCH(B213,'مواد اولیه'!$A$5:$A$154,0)))</f>
      </c>
      <c r="F213" s="10" t="str">
        <f>IF(OR(A213="",H213&lt;&gt;""),"",C213*E213)</f>
      </c>
      <c r="G213" s="10" t="str">
        <f>IF(OR(A213="",H213&lt;&gt;""),"",C213/INDEX('مواد اولیه'!$G$5:$G$154,MATCH(B213,'مواد اولیه'!$A$5:$A$154,0)))</f>
      </c>
      <c r="H213" s="4" t="str">
        <f>IF(AND(A213="",B213="",C213=""),"",IF(OR(A213="",B213="",C213&lt;=0),"ورودی ناقص",IF(COUNTIF('مواد اولیه'!$A$5:$A$154,B213)&lt;&gt;1,"کد ماده نامعتبر",IF(INDEX('مواد اولیه'!$J$5:$J$154,MATCH(B213,'مواد اولیه'!$A$5:$A$154,0))&lt;&gt;"","ماده نیازمند اصلاح",IF(COUNTIF('منو و فروش'!$A$5:$A$104,A213)=0,"کد غذا در منو نیست","")))))</f>
      </c>
    </row>
    <row r="214" ht="26" customHeight="1">
      <c r="A214" s="23"/>
      <c r="B214" s="23"/>
      <c r="C214" s="24"/>
      <c r="D214" s="10" t="str">
        <f>IF(OR(A214="",H214&lt;&gt;""),"",INDEX('مواد اولیه'!$D$5:$D$154,MATCH(B214,'مواد اولیه'!$A$5:$A$154,0)))</f>
      </c>
      <c r="E214" s="10" t="str">
        <f>IF(OR(A214="",H214&lt;&gt;""),"",INDEX('مواد اولیه'!$I$5:$I$154,MATCH(B214,'مواد اولیه'!$A$5:$A$154,0)))</f>
      </c>
      <c r="F214" s="10" t="str">
        <f>IF(OR(A214="",H214&lt;&gt;""),"",C214*E214)</f>
      </c>
      <c r="G214" s="10" t="str">
        <f>IF(OR(A214="",H214&lt;&gt;""),"",C214/INDEX('مواد اولیه'!$G$5:$G$154,MATCH(B214,'مواد اولیه'!$A$5:$A$154,0)))</f>
      </c>
      <c r="H214" s="4" t="str">
        <f>IF(AND(A214="",B214="",C214=""),"",IF(OR(A214="",B214="",C214&lt;=0),"ورودی ناقص",IF(COUNTIF('مواد اولیه'!$A$5:$A$154,B214)&lt;&gt;1,"کد ماده نامعتبر",IF(INDEX('مواد اولیه'!$J$5:$J$154,MATCH(B214,'مواد اولیه'!$A$5:$A$154,0))&lt;&gt;"","ماده نیازمند اصلاح",IF(COUNTIF('منو و فروش'!$A$5:$A$104,A214)=0,"کد غذا در منو نیست","")))))</f>
      </c>
    </row>
    <row r="215" ht="26" customHeight="1">
      <c r="A215" s="23"/>
      <c r="B215" s="23"/>
      <c r="C215" s="24"/>
      <c r="D215" s="10" t="str">
        <f>IF(OR(A215="",H215&lt;&gt;""),"",INDEX('مواد اولیه'!$D$5:$D$154,MATCH(B215,'مواد اولیه'!$A$5:$A$154,0)))</f>
      </c>
      <c r="E215" s="10" t="str">
        <f>IF(OR(A215="",H215&lt;&gt;""),"",INDEX('مواد اولیه'!$I$5:$I$154,MATCH(B215,'مواد اولیه'!$A$5:$A$154,0)))</f>
      </c>
      <c r="F215" s="10" t="str">
        <f>IF(OR(A215="",H215&lt;&gt;""),"",C215*E215)</f>
      </c>
      <c r="G215" s="10" t="str">
        <f>IF(OR(A215="",H215&lt;&gt;""),"",C215/INDEX('مواد اولیه'!$G$5:$G$154,MATCH(B215,'مواد اولیه'!$A$5:$A$154,0)))</f>
      </c>
      <c r="H215" s="4" t="str">
        <f>IF(AND(A215="",B215="",C215=""),"",IF(OR(A215="",B215="",C215&lt;=0),"ورودی ناقص",IF(COUNTIF('مواد اولیه'!$A$5:$A$154,B215)&lt;&gt;1,"کد ماده نامعتبر",IF(INDEX('مواد اولیه'!$J$5:$J$154,MATCH(B215,'مواد اولیه'!$A$5:$A$154,0))&lt;&gt;"","ماده نیازمند اصلاح",IF(COUNTIF('منو و فروش'!$A$5:$A$104,A215)=0,"کد غذا در منو نیست","")))))</f>
      </c>
    </row>
    <row r="216" ht="26" customHeight="1">
      <c r="A216" s="23"/>
      <c r="B216" s="23"/>
      <c r="C216" s="24"/>
      <c r="D216" s="10" t="str">
        <f>IF(OR(A216="",H216&lt;&gt;""),"",INDEX('مواد اولیه'!$D$5:$D$154,MATCH(B216,'مواد اولیه'!$A$5:$A$154,0)))</f>
      </c>
      <c r="E216" s="10" t="str">
        <f>IF(OR(A216="",H216&lt;&gt;""),"",INDEX('مواد اولیه'!$I$5:$I$154,MATCH(B216,'مواد اولیه'!$A$5:$A$154,0)))</f>
      </c>
      <c r="F216" s="10" t="str">
        <f>IF(OR(A216="",H216&lt;&gt;""),"",C216*E216)</f>
      </c>
      <c r="G216" s="10" t="str">
        <f>IF(OR(A216="",H216&lt;&gt;""),"",C216/INDEX('مواد اولیه'!$G$5:$G$154,MATCH(B216,'مواد اولیه'!$A$5:$A$154,0)))</f>
      </c>
      <c r="H216" s="4" t="str">
        <f>IF(AND(A216="",B216="",C216=""),"",IF(OR(A216="",B216="",C216&lt;=0),"ورودی ناقص",IF(COUNTIF('مواد اولیه'!$A$5:$A$154,B216)&lt;&gt;1,"کد ماده نامعتبر",IF(INDEX('مواد اولیه'!$J$5:$J$154,MATCH(B216,'مواد اولیه'!$A$5:$A$154,0))&lt;&gt;"","ماده نیازمند اصلاح",IF(COUNTIF('منو و فروش'!$A$5:$A$104,A216)=0,"کد غذا در منو نیست","")))))</f>
      </c>
    </row>
    <row r="217" ht="26" customHeight="1">
      <c r="A217" s="23"/>
      <c r="B217" s="23"/>
      <c r="C217" s="24"/>
      <c r="D217" s="10" t="str">
        <f>IF(OR(A217="",H217&lt;&gt;""),"",INDEX('مواد اولیه'!$D$5:$D$154,MATCH(B217,'مواد اولیه'!$A$5:$A$154,0)))</f>
      </c>
      <c r="E217" s="10" t="str">
        <f>IF(OR(A217="",H217&lt;&gt;""),"",INDEX('مواد اولیه'!$I$5:$I$154,MATCH(B217,'مواد اولیه'!$A$5:$A$154,0)))</f>
      </c>
      <c r="F217" s="10" t="str">
        <f>IF(OR(A217="",H217&lt;&gt;""),"",C217*E217)</f>
      </c>
      <c r="G217" s="10" t="str">
        <f>IF(OR(A217="",H217&lt;&gt;""),"",C217/INDEX('مواد اولیه'!$G$5:$G$154,MATCH(B217,'مواد اولیه'!$A$5:$A$154,0)))</f>
      </c>
      <c r="H217" s="4" t="str">
        <f>IF(AND(A217="",B217="",C217=""),"",IF(OR(A217="",B217="",C217&lt;=0),"ورودی ناقص",IF(COUNTIF('مواد اولیه'!$A$5:$A$154,B217)&lt;&gt;1,"کد ماده نامعتبر",IF(INDEX('مواد اولیه'!$J$5:$J$154,MATCH(B217,'مواد اولیه'!$A$5:$A$154,0))&lt;&gt;"","ماده نیازمند اصلاح",IF(COUNTIF('منو و فروش'!$A$5:$A$104,A217)=0,"کد غذا در منو نیست","")))))</f>
      </c>
    </row>
    <row r="218" ht="26" customHeight="1">
      <c r="A218" s="23"/>
      <c r="B218" s="23"/>
      <c r="C218" s="24"/>
      <c r="D218" s="10" t="str">
        <f>IF(OR(A218="",H218&lt;&gt;""),"",INDEX('مواد اولیه'!$D$5:$D$154,MATCH(B218,'مواد اولیه'!$A$5:$A$154,0)))</f>
      </c>
      <c r="E218" s="10" t="str">
        <f>IF(OR(A218="",H218&lt;&gt;""),"",INDEX('مواد اولیه'!$I$5:$I$154,MATCH(B218,'مواد اولیه'!$A$5:$A$154,0)))</f>
      </c>
      <c r="F218" s="10" t="str">
        <f>IF(OR(A218="",H218&lt;&gt;""),"",C218*E218)</f>
      </c>
      <c r="G218" s="10" t="str">
        <f>IF(OR(A218="",H218&lt;&gt;""),"",C218/INDEX('مواد اولیه'!$G$5:$G$154,MATCH(B218,'مواد اولیه'!$A$5:$A$154,0)))</f>
      </c>
      <c r="H218" s="4" t="str">
        <f>IF(AND(A218="",B218="",C218=""),"",IF(OR(A218="",B218="",C218&lt;=0),"ورودی ناقص",IF(COUNTIF('مواد اولیه'!$A$5:$A$154,B218)&lt;&gt;1,"کد ماده نامعتبر",IF(INDEX('مواد اولیه'!$J$5:$J$154,MATCH(B218,'مواد اولیه'!$A$5:$A$154,0))&lt;&gt;"","ماده نیازمند اصلاح",IF(COUNTIF('منو و فروش'!$A$5:$A$104,A218)=0,"کد غذا در منو نیست","")))))</f>
      </c>
    </row>
    <row r="219" ht="26" customHeight="1">
      <c r="A219" s="23"/>
      <c r="B219" s="23"/>
      <c r="C219" s="24"/>
      <c r="D219" s="10" t="str">
        <f>IF(OR(A219="",H219&lt;&gt;""),"",INDEX('مواد اولیه'!$D$5:$D$154,MATCH(B219,'مواد اولیه'!$A$5:$A$154,0)))</f>
      </c>
      <c r="E219" s="10" t="str">
        <f>IF(OR(A219="",H219&lt;&gt;""),"",INDEX('مواد اولیه'!$I$5:$I$154,MATCH(B219,'مواد اولیه'!$A$5:$A$154,0)))</f>
      </c>
      <c r="F219" s="10" t="str">
        <f>IF(OR(A219="",H219&lt;&gt;""),"",C219*E219)</f>
      </c>
      <c r="G219" s="10" t="str">
        <f>IF(OR(A219="",H219&lt;&gt;""),"",C219/INDEX('مواد اولیه'!$G$5:$G$154,MATCH(B219,'مواد اولیه'!$A$5:$A$154,0)))</f>
      </c>
      <c r="H219" s="4" t="str">
        <f>IF(AND(A219="",B219="",C219=""),"",IF(OR(A219="",B219="",C219&lt;=0),"ورودی ناقص",IF(COUNTIF('مواد اولیه'!$A$5:$A$154,B219)&lt;&gt;1,"کد ماده نامعتبر",IF(INDEX('مواد اولیه'!$J$5:$J$154,MATCH(B219,'مواد اولیه'!$A$5:$A$154,0))&lt;&gt;"","ماده نیازمند اصلاح",IF(COUNTIF('منو و فروش'!$A$5:$A$104,A219)=0,"کد غذا در منو نیست","")))))</f>
      </c>
    </row>
    <row r="220" ht="26" customHeight="1">
      <c r="A220" s="23"/>
      <c r="B220" s="23"/>
      <c r="C220" s="24"/>
      <c r="D220" s="10" t="str">
        <f>IF(OR(A220="",H220&lt;&gt;""),"",INDEX('مواد اولیه'!$D$5:$D$154,MATCH(B220,'مواد اولیه'!$A$5:$A$154,0)))</f>
      </c>
      <c r="E220" s="10" t="str">
        <f>IF(OR(A220="",H220&lt;&gt;""),"",INDEX('مواد اولیه'!$I$5:$I$154,MATCH(B220,'مواد اولیه'!$A$5:$A$154,0)))</f>
      </c>
      <c r="F220" s="10" t="str">
        <f>IF(OR(A220="",H220&lt;&gt;""),"",C220*E220)</f>
      </c>
      <c r="G220" s="10" t="str">
        <f>IF(OR(A220="",H220&lt;&gt;""),"",C220/INDEX('مواد اولیه'!$G$5:$G$154,MATCH(B220,'مواد اولیه'!$A$5:$A$154,0)))</f>
      </c>
      <c r="H220" s="4" t="str">
        <f>IF(AND(A220="",B220="",C220=""),"",IF(OR(A220="",B220="",C220&lt;=0),"ورودی ناقص",IF(COUNTIF('مواد اولیه'!$A$5:$A$154,B220)&lt;&gt;1,"کد ماده نامعتبر",IF(INDEX('مواد اولیه'!$J$5:$J$154,MATCH(B220,'مواد اولیه'!$A$5:$A$154,0))&lt;&gt;"","ماده نیازمند اصلاح",IF(COUNTIF('منو و فروش'!$A$5:$A$104,A220)=0,"کد غذا در منو نیست","")))))</f>
      </c>
    </row>
    <row r="221" ht="26" customHeight="1">
      <c r="A221" s="23"/>
      <c r="B221" s="23"/>
      <c r="C221" s="24"/>
      <c r="D221" s="10" t="str">
        <f>IF(OR(A221="",H221&lt;&gt;""),"",INDEX('مواد اولیه'!$D$5:$D$154,MATCH(B221,'مواد اولیه'!$A$5:$A$154,0)))</f>
      </c>
      <c r="E221" s="10" t="str">
        <f>IF(OR(A221="",H221&lt;&gt;""),"",INDEX('مواد اولیه'!$I$5:$I$154,MATCH(B221,'مواد اولیه'!$A$5:$A$154,0)))</f>
      </c>
      <c r="F221" s="10" t="str">
        <f>IF(OR(A221="",H221&lt;&gt;""),"",C221*E221)</f>
      </c>
      <c r="G221" s="10" t="str">
        <f>IF(OR(A221="",H221&lt;&gt;""),"",C221/INDEX('مواد اولیه'!$G$5:$G$154,MATCH(B221,'مواد اولیه'!$A$5:$A$154,0)))</f>
      </c>
      <c r="H221" s="4" t="str">
        <f>IF(AND(A221="",B221="",C221=""),"",IF(OR(A221="",B221="",C221&lt;=0),"ورودی ناقص",IF(COUNTIF('مواد اولیه'!$A$5:$A$154,B221)&lt;&gt;1,"کد ماده نامعتبر",IF(INDEX('مواد اولیه'!$J$5:$J$154,MATCH(B221,'مواد اولیه'!$A$5:$A$154,0))&lt;&gt;"","ماده نیازمند اصلاح",IF(COUNTIF('منو و فروش'!$A$5:$A$104,A221)=0,"کد غذا در منو نیست","")))))</f>
      </c>
    </row>
    <row r="222" ht="26" customHeight="1">
      <c r="A222" s="23"/>
      <c r="B222" s="23"/>
      <c r="C222" s="24"/>
      <c r="D222" s="10" t="str">
        <f>IF(OR(A222="",H222&lt;&gt;""),"",INDEX('مواد اولیه'!$D$5:$D$154,MATCH(B222,'مواد اولیه'!$A$5:$A$154,0)))</f>
      </c>
      <c r="E222" s="10" t="str">
        <f>IF(OR(A222="",H222&lt;&gt;""),"",INDEX('مواد اولیه'!$I$5:$I$154,MATCH(B222,'مواد اولیه'!$A$5:$A$154,0)))</f>
      </c>
      <c r="F222" s="10" t="str">
        <f>IF(OR(A222="",H222&lt;&gt;""),"",C222*E222)</f>
      </c>
      <c r="G222" s="10" t="str">
        <f>IF(OR(A222="",H222&lt;&gt;""),"",C222/INDEX('مواد اولیه'!$G$5:$G$154,MATCH(B222,'مواد اولیه'!$A$5:$A$154,0)))</f>
      </c>
      <c r="H222" s="4" t="str">
        <f>IF(AND(A222="",B222="",C222=""),"",IF(OR(A222="",B222="",C222&lt;=0),"ورودی ناقص",IF(COUNTIF('مواد اولیه'!$A$5:$A$154,B222)&lt;&gt;1,"کد ماده نامعتبر",IF(INDEX('مواد اولیه'!$J$5:$J$154,MATCH(B222,'مواد اولیه'!$A$5:$A$154,0))&lt;&gt;"","ماده نیازمند اصلاح",IF(COUNTIF('منو و فروش'!$A$5:$A$104,A222)=0,"کد غذا در منو نیست","")))))</f>
      </c>
    </row>
    <row r="223" ht="26" customHeight="1">
      <c r="A223" s="23"/>
      <c r="B223" s="23"/>
      <c r="C223" s="24"/>
      <c r="D223" s="10" t="str">
        <f>IF(OR(A223="",H223&lt;&gt;""),"",INDEX('مواد اولیه'!$D$5:$D$154,MATCH(B223,'مواد اولیه'!$A$5:$A$154,0)))</f>
      </c>
      <c r="E223" s="10" t="str">
        <f>IF(OR(A223="",H223&lt;&gt;""),"",INDEX('مواد اولیه'!$I$5:$I$154,MATCH(B223,'مواد اولیه'!$A$5:$A$154,0)))</f>
      </c>
      <c r="F223" s="10" t="str">
        <f>IF(OR(A223="",H223&lt;&gt;""),"",C223*E223)</f>
      </c>
      <c r="G223" s="10" t="str">
        <f>IF(OR(A223="",H223&lt;&gt;""),"",C223/INDEX('مواد اولیه'!$G$5:$G$154,MATCH(B223,'مواد اولیه'!$A$5:$A$154,0)))</f>
      </c>
      <c r="H223" s="4" t="str">
        <f>IF(AND(A223="",B223="",C223=""),"",IF(OR(A223="",B223="",C223&lt;=0),"ورودی ناقص",IF(COUNTIF('مواد اولیه'!$A$5:$A$154,B223)&lt;&gt;1,"کد ماده نامعتبر",IF(INDEX('مواد اولیه'!$J$5:$J$154,MATCH(B223,'مواد اولیه'!$A$5:$A$154,0))&lt;&gt;"","ماده نیازمند اصلاح",IF(COUNTIF('منو و فروش'!$A$5:$A$104,A223)=0,"کد غذا در منو نیست","")))))</f>
      </c>
    </row>
    <row r="224" ht="26" customHeight="1">
      <c r="A224" s="23"/>
      <c r="B224" s="23"/>
      <c r="C224" s="24"/>
      <c r="D224" s="10" t="str">
        <f>IF(OR(A224="",H224&lt;&gt;""),"",INDEX('مواد اولیه'!$D$5:$D$154,MATCH(B224,'مواد اولیه'!$A$5:$A$154,0)))</f>
      </c>
      <c r="E224" s="10" t="str">
        <f>IF(OR(A224="",H224&lt;&gt;""),"",INDEX('مواد اولیه'!$I$5:$I$154,MATCH(B224,'مواد اولیه'!$A$5:$A$154,0)))</f>
      </c>
      <c r="F224" s="10" t="str">
        <f>IF(OR(A224="",H224&lt;&gt;""),"",C224*E224)</f>
      </c>
      <c r="G224" s="10" t="str">
        <f>IF(OR(A224="",H224&lt;&gt;""),"",C224/INDEX('مواد اولیه'!$G$5:$G$154,MATCH(B224,'مواد اولیه'!$A$5:$A$154,0)))</f>
      </c>
      <c r="H224" s="4" t="str">
        <f>IF(AND(A224="",B224="",C224=""),"",IF(OR(A224="",B224="",C224&lt;=0),"ورودی ناقص",IF(COUNTIF('مواد اولیه'!$A$5:$A$154,B224)&lt;&gt;1,"کد ماده نامعتبر",IF(INDEX('مواد اولیه'!$J$5:$J$154,MATCH(B224,'مواد اولیه'!$A$5:$A$154,0))&lt;&gt;"","ماده نیازمند اصلاح",IF(COUNTIF('منو و فروش'!$A$5:$A$104,A224)=0,"کد غذا در منو نیست","")))))</f>
      </c>
    </row>
    <row r="225" ht="26" customHeight="1">
      <c r="A225" s="23"/>
      <c r="B225" s="23"/>
      <c r="C225" s="24"/>
      <c r="D225" s="10" t="str">
        <f>IF(OR(A225="",H225&lt;&gt;""),"",INDEX('مواد اولیه'!$D$5:$D$154,MATCH(B225,'مواد اولیه'!$A$5:$A$154,0)))</f>
      </c>
      <c r="E225" s="10" t="str">
        <f>IF(OR(A225="",H225&lt;&gt;""),"",INDEX('مواد اولیه'!$I$5:$I$154,MATCH(B225,'مواد اولیه'!$A$5:$A$154,0)))</f>
      </c>
      <c r="F225" s="10" t="str">
        <f>IF(OR(A225="",H225&lt;&gt;""),"",C225*E225)</f>
      </c>
      <c r="G225" s="10" t="str">
        <f>IF(OR(A225="",H225&lt;&gt;""),"",C225/INDEX('مواد اولیه'!$G$5:$G$154,MATCH(B225,'مواد اولیه'!$A$5:$A$154,0)))</f>
      </c>
      <c r="H225" s="4" t="str">
        <f>IF(AND(A225="",B225="",C225=""),"",IF(OR(A225="",B225="",C225&lt;=0),"ورودی ناقص",IF(COUNTIF('مواد اولیه'!$A$5:$A$154,B225)&lt;&gt;1,"کد ماده نامعتبر",IF(INDEX('مواد اولیه'!$J$5:$J$154,MATCH(B225,'مواد اولیه'!$A$5:$A$154,0))&lt;&gt;"","ماده نیازمند اصلاح",IF(COUNTIF('منو و فروش'!$A$5:$A$104,A225)=0,"کد غذا در منو نیست","")))))</f>
      </c>
    </row>
    <row r="226" ht="26" customHeight="1">
      <c r="A226" s="23"/>
      <c r="B226" s="23"/>
      <c r="C226" s="24"/>
      <c r="D226" s="10" t="str">
        <f>IF(OR(A226="",H226&lt;&gt;""),"",INDEX('مواد اولیه'!$D$5:$D$154,MATCH(B226,'مواد اولیه'!$A$5:$A$154,0)))</f>
      </c>
      <c r="E226" s="10" t="str">
        <f>IF(OR(A226="",H226&lt;&gt;""),"",INDEX('مواد اولیه'!$I$5:$I$154,MATCH(B226,'مواد اولیه'!$A$5:$A$154,0)))</f>
      </c>
      <c r="F226" s="10" t="str">
        <f>IF(OR(A226="",H226&lt;&gt;""),"",C226*E226)</f>
      </c>
      <c r="G226" s="10" t="str">
        <f>IF(OR(A226="",H226&lt;&gt;""),"",C226/INDEX('مواد اولیه'!$G$5:$G$154,MATCH(B226,'مواد اولیه'!$A$5:$A$154,0)))</f>
      </c>
      <c r="H226" s="4" t="str">
        <f>IF(AND(A226="",B226="",C226=""),"",IF(OR(A226="",B226="",C226&lt;=0),"ورودی ناقص",IF(COUNTIF('مواد اولیه'!$A$5:$A$154,B226)&lt;&gt;1,"کد ماده نامعتبر",IF(INDEX('مواد اولیه'!$J$5:$J$154,MATCH(B226,'مواد اولیه'!$A$5:$A$154,0))&lt;&gt;"","ماده نیازمند اصلاح",IF(COUNTIF('منو و فروش'!$A$5:$A$104,A226)=0,"کد غذا در منو نیست","")))))</f>
      </c>
    </row>
    <row r="227" ht="26" customHeight="1">
      <c r="A227" s="23"/>
      <c r="B227" s="23"/>
      <c r="C227" s="24"/>
      <c r="D227" s="10" t="str">
        <f>IF(OR(A227="",H227&lt;&gt;""),"",INDEX('مواد اولیه'!$D$5:$D$154,MATCH(B227,'مواد اولیه'!$A$5:$A$154,0)))</f>
      </c>
      <c r="E227" s="10" t="str">
        <f>IF(OR(A227="",H227&lt;&gt;""),"",INDEX('مواد اولیه'!$I$5:$I$154,MATCH(B227,'مواد اولیه'!$A$5:$A$154,0)))</f>
      </c>
      <c r="F227" s="10" t="str">
        <f>IF(OR(A227="",H227&lt;&gt;""),"",C227*E227)</f>
      </c>
      <c r="G227" s="10" t="str">
        <f>IF(OR(A227="",H227&lt;&gt;""),"",C227/INDEX('مواد اولیه'!$G$5:$G$154,MATCH(B227,'مواد اولیه'!$A$5:$A$154,0)))</f>
      </c>
      <c r="H227" s="4" t="str">
        <f>IF(AND(A227="",B227="",C227=""),"",IF(OR(A227="",B227="",C227&lt;=0),"ورودی ناقص",IF(COUNTIF('مواد اولیه'!$A$5:$A$154,B227)&lt;&gt;1,"کد ماده نامعتبر",IF(INDEX('مواد اولیه'!$J$5:$J$154,MATCH(B227,'مواد اولیه'!$A$5:$A$154,0))&lt;&gt;"","ماده نیازمند اصلاح",IF(COUNTIF('منو و فروش'!$A$5:$A$104,A227)=0,"کد غذا در منو نیست","")))))</f>
      </c>
    </row>
    <row r="228" ht="26" customHeight="1">
      <c r="A228" s="23"/>
      <c r="B228" s="23"/>
      <c r="C228" s="24"/>
      <c r="D228" s="10" t="str">
        <f>IF(OR(A228="",H228&lt;&gt;""),"",INDEX('مواد اولیه'!$D$5:$D$154,MATCH(B228,'مواد اولیه'!$A$5:$A$154,0)))</f>
      </c>
      <c r="E228" s="10" t="str">
        <f>IF(OR(A228="",H228&lt;&gt;""),"",INDEX('مواد اولیه'!$I$5:$I$154,MATCH(B228,'مواد اولیه'!$A$5:$A$154,0)))</f>
      </c>
      <c r="F228" s="10" t="str">
        <f>IF(OR(A228="",H228&lt;&gt;""),"",C228*E228)</f>
      </c>
      <c r="G228" s="10" t="str">
        <f>IF(OR(A228="",H228&lt;&gt;""),"",C228/INDEX('مواد اولیه'!$G$5:$G$154,MATCH(B228,'مواد اولیه'!$A$5:$A$154,0)))</f>
      </c>
      <c r="H228" s="4" t="str">
        <f>IF(AND(A228="",B228="",C228=""),"",IF(OR(A228="",B228="",C228&lt;=0),"ورودی ناقص",IF(COUNTIF('مواد اولیه'!$A$5:$A$154,B228)&lt;&gt;1,"کد ماده نامعتبر",IF(INDEX('مواد اولیه'!$J$5:$J$154,MATCH(B228,'مواد اولیه'!$A$5:$A$154,0))&lt;&gt;"","ماده نیازمند اصلاح",IF(COUNTIF('منو و فروش'!$A$5:$A$104,A228)=0,"کد غذا در منو نیست","")))))</f>
      </c>
    </row>
    <row r="229" ht="26" customHeight="1">
      <c r="A229" s="23"/>
      <c r="B229" s="23"/>
      <c r="C229" s="24"/>
      <c r="D229" s="10" t="str">
        <f>IF(OR(A229="",H229&lt;&gt;""),"",INDEX('مواد اولیه'!$D$5:$D$154,MATCH(B229,'مواد اولیه'!$A$5:$A$154,0)))</f>
      </c>
      <c r="E229" s="10" t="str">
        <f>IF(OR(A229="",H229&lt;&gt;""),"",INDEX('مواد اولیه'!$I$5:$I$154,MATCH(B229,'مواد اولیه'!$A$5:$A$154,0)))</f>
      </c>
      <c r="F229" s="10" t="str">
        <f>IF(OR(A229="",H229&lt;&gt;""),"",C229*E229)</f>
      </c>
      <c r="G229" s="10" t="str">
        <f>IF(OR(A229="",H229&lt;&gt;""),"",C229/INDEX('مواد اولیه'!$G$5:$G$154,MATCH(B229,'مواد اولیه'!$A$5:$A$154,0)))</f>
      </c>
      <c r="H229" s="4" t="str">
        <f>IF(AND(A229="",B229="",C229=""),"",IF(OR(A229="",B229="",C229&lt;=0),"ورودی ناقص",IF(COUNTIF('مواد اولیه'!$A$5:$A$154,B229)&lt;&gt;1,"کد ماده نامعتبر",IF(INDEX('مواد اولیه'!$J$5:$J$154,MATCH(B229,'مواد اولیه'!$A$5:$A$154,0))&lt;&gt;"","ماده نیازمند اصلاح",IF(COUNTIF('منو و فروش'!$A$5:$A$104,A229)=0,"کد غذا در منو نیست","")))))</f>
      </c>
    </row>
    <row r="230" ht="26" customHeight="1">
      <c r="A230" s="23"/>
      <c r="B230" s="23"/>
      <c r="C230" s="24"/>
      <c r="D230" s="10" t="str">
        <f>IF(OR(A230="",H230&lt;&gt;""),"",INDEX('مواد اولیه'!$D$5:$D$154,MATCH(B230,'مواد اولیه'!$A$5:$A$154,0)))</f>
      </c>
      <c r="E230" s="10" t="str">
        <f>IF(OR(A230="",H230&lt;&gt;""),"",INDEX('مواد اولیه'!$I$5:$I$154,MATCH(B230,'مواد اولیه'!$A$5:$A$154,0)))</f>
      </c>
      <c r="F230" s="10" t="str">
        <f>IF(OR(A230="",H230&lt;&gt;""),"",C230*E230)</f>
      </c>
      <c r="G230" s="10" t="str">
        <f>IF(OR(A230="",H230&lt;&gt;""),"",C230/INDEX('مواد اولیه'!$G$5:$G$154,MATCH(B230,'مواد اولیه'!$A$5:$A$154,0)))</f>
      </c>
      <c r="H230" s="4" t="str">
        <f>IF(AND(A230="",B230="",C230=""),"",IF(OR(A230="",B230="",C230&lt;=0),"ورودی ناقص",IF(COUNTIF('مواد اولیه'!$A$5:$A$154,B230)&lt;&gt;1,"کد ماده نامعتبر",IF(INDEX('مواد اولیه'!$J$5:$J$154,MATCH(B230,'مواد اولیه'!$A$5:$A$154,0))&lt;&gt;"","ماده نیازمند اصلاح",IF(COUNTIF('منو و فروش'!$A$5:$A$104,A230)=0,"کد غذا در منو نیست","")))))</f>
      </c>
    </row>
    <row r="231" ht="26" customHeight="1">
      <c r="A231" s="23"/>
      <c r="B231" s="23"/>
      <c r="C231" s="24"/>
      <c r="D231" s="10" t="str">
        <f>IF(OR(A231="",H231&lt;&gt;""),"",INDEX('مواد اولیه'!$D$5:$D$154,MATCH(B231,'مواد اولیه'!$A$5:$A$154,0)))</f>
      </c>
      <c r="E231" s="10" t="str">
        <f>IF(OR(A231="",H231&lt;&gt;""),"",INDEX('مواد اولیه'!$I$5:$I$154,MATCH(B231,'مواد اولیه'!$A$5:$A$154,0)))</f>
      </c>
      <c r="F231" s="10" t="str">
        <f>IF(OR(A231="",H231&lt;&gt;""),"",C231*E231)</f>
      </c>
      <c r="G231" s="10" t="str">
        <f>IF(OR(A231="",H231&lt;&gt;""),"",C231/INDEX('مواد اولیه'!$G$5:$G$154,MATCH(B231,'مواد اولیه'!$A$5:$A$154,0)))</f>
      </c>
      <c r="H231" s="4" t="str">
        <f>IF(AND(A231="",B231="",C231=""),"",IF(OR(A231="",B231="",C231&lt;=0),"ورودی ناقص",IF(COUNTIF('مواد اولیه'!$A$5:$A$154,B231)&lt;&gt;1,"کد ماده نامعتبر",IF(INDEX('مواد اولیه'!$J$5:$J$154,MATCH(B231,'مواد اولیه'!$A$5:$A$154,0))&lt;&gt;"","ماده نیازمند اصلاح",IF(COUNTIF('منو و فروش'!$A$5:$A$104,A231)=0,"کد غذا در منو نیست","")))))</f>
      </c>
    </row>
    <row r="232" ht="26" customHeight="1">
      <c r="A232" s="23"/>
      <c r="B232" s="23"/>
      <c r="C232" s="24"/>
      <c r="D232" s="10" t="str">
        <f>IF(OR(A232="",H232&lt;&gt;""),"",INDEX('مواد اولیه'!$D$5:$D$154,MATCH(B232,'مواد اولیه'!$A$5:$A$154,0)))</f>
      </c>
      <c r="E232" s="10" t="str">
        <f>IF(OR(A232="",H232&lt;&gt;""),"",INDEX('مواد اولیه'!$I$5:$I$154,MATCH(B232,'مواد اولیه'!$A$5:$A$154,0)))</f>
      </c>
      <c r="F232" s="10" t="str">
        <f>IF(OR(A232="",H232&lt;&gt;""),"",C232*E232)</f>
      </c>
      <c r="G232" s="10" t="str">
        <f>IF(OR(A232="",H232&lt;&gt;""),"",C232/INDEX('مواد اولیه'!$G$5:$G$154,MATCH(B232,'مواد اولیه'!$A$5:$A$154,0)))</f>
      </c>
      <c r="H232" s="4" t="str">
        <f>IF(AND(A232="",B232="",C232=""),"",IF(OR(A232="",B232="",C232&lt;=0),"ورودی ناقص",IF(COUNTIF('مواد اولیه'!$A$5:$A$154,B232)&lt;&gt;1,"کد ماده نامعتبر",IF(INDEX('مواد اولیه'!$J$5:$J$154,MATCH(B232,'مواد اولیه'!$A$5:$A$154,0))&lt;&gt;"","ماده نیازمند اصلاح",IF(COUNTIF('منو و فروش'!$A$5:$A$104,A232)=0,"کد غذا در منو نیست","")))))</f>
      </c>
    </row>
    <row r="233" ht="26" customHeight="1">
      <c r="A233" s="23"/>
      <c r="B233" s="23"/>
      <c r="C233" s="24"/>
      <c r="D233" s="10" t="str">
        <f>IF(OR(A233="",H233&lt;&gt;""),"",INDEX('مواد اولیه'!$D$5:$D$154,MATCH(B233,'مواد اولیه'!$A$5:$A$154,0)))</f>
      </c>
      <c r="E233" s="10" t="str">
        <f>IF(OR(A233="",H233&lt;&gt;""),"",INDEX('مواد اولیه'!$I$5:$I$154,MATCH(B233,'مواد اولیه'!$A$5:$A$154,0)))</f>
      </c>
      <c r="F233" s="10" t="str">
        <f>IF(OR(A233="",H233&lt;&gt;""),"",C233*E233)</f>
      </c>
      <c r="G233" s="10" t="str">
        <f>IF(OR(A233="",H233&lt;&gt;""),"",C233/INDEX('مواد اولیه'!$G$5:$G$154,MATCH(B233,'مواد اولیه'!$A$5:$A$154,0)))</f>
      </c>
      <c r="H233" s="4" t="str">
        <f>IF(AND(A233="",B233="",C233=""),"",IF(OR(A233="",B233="",C233&lt;=0),"ورودی ناقص",IF(COUNTIF('مواد اولیه'!$A$5:$A$154,B233)&lt;&gt;1,"کد ماده نامعتبر",IF(INDEX('مواد اولیه'!$J$5:$J$154,MATCH(B233,'مواد اولیه'!$A$5:$A$154,0))&lt;&gt;"","ماده نیازمند اصلاح",IF(COUNTIF('منو و فروش'!$A$5:$A$104,A233)=0,"کد غذا در منو نیست","")))))</f>
      </c>
    </row>
    <row r="234" ht="26" customHeight="1">
      <c r="A234" s="23"/>
      <c r="B234" s="23"/>
      <c r="C234" s="24"/>
      <c r="D234" s="10" t="str">
        <f>IF(OR(A234="",H234&lt;&gt;""),"",INDEX('مواد اولیه'!$D$5:$D$154,MATCH(B234,'مواد اولیه'!$A$5:$A$154,0)))</f>
      </c>
      <c r="E234" s="10" t="str">
        <f>IF(OR(A234="",H234&lt;&gt;""),"",INDEX('مواد اولیه'!$I$5:$I$154,MATCH(B234,'مواد اولیه'!$A$5:$A$154,0)))</f>
      </c>
      <c r="F234" s="10" t="str">
        <f>IF(OR(A234="",H234&lt;&gt;""),"",C234*E234)</f>
      </c>
      <c r="G234" s="10" t="str">
        <f>IF(OR(A234="",H234&lt;&gt;""),"",C234/INDEX('مواد اولیه'!$G$5:$G$154,MATCH(B234,'مواد اولیه'!$A$5:$A$154,0)))</f>
      </c>
      <c r="H234" s="4" t="str">
        <f>IF(AND(A234="",B234="",C234=""),"",IF(OR(A234="",B234="",C234&lt;=0),"ورودی ناقص",IF(COUNTIF('مواد اولیه'!$A$5:$A$154,B234)&lt;&gt;1,"کد ماده نامعتبر",IF(INDEX('مواد اولیه'!$J$5:$J$154,MATCH(B234,'مواد اولیه'!$A$5:$A$154,0))&lt;&gt;"","ماده نیازمند اصلاح",IF(COUNTIF('منو و فروش'!$A$5:$A$104,A234)=0,"کد غذا در منو نیست","")))))</f>
      </c>
    </row>
    <row r="235" ht="26" customHeight="1">
      <c r="A235" s="23"/>
      <c r="B235" s="23"/>
      <c r="C235" s="24"/>
      <c r="D235" s="10" t="str">
        <f>IF(OR(A235="",H235&lt;&gt;""),"",INDEX('مواد اولیه'!$D$5:$D$154,MATCH(B235,'مواد اولیه'!$A$5:$A$154,0)))</f>
      </c>
      <c r="E235" s="10" t="str">
        <f>IF(OR(A235="",H235&lt;&gt;""),"",INDEX('مواد اولیه'!$I$5:$I$154,MATCH(B235,'مواد اولیه'!$A$5:$A$154,0)))</f>
      </c>
      <c r="F235" s="10" t="str">
        <f>IF(OR(A235="",H235&lt;&gt;""),"",C235*E235)</f>
      </c>
      <c r="G235" s="10" t="str">
        <f>IF(OR(A235="",H235&lt;&gt;""),"",C235/INDEX('مواد اولیه'!$G$5:$G$154,MATCH(B235,'مواد اولیه'!$A$5:$A$154,0)))</f>
      </c>
      <c r="H235" s="4" t="str">
        <f>IF(AND(A235="",B235="",C235=""),"",IF(OR(A235="",B235="",C235&lt;=0),"ورودی ناقص",IF(COUNTIF('مواد اولیه'!$A$5:$A$154,B235)&lt;&gt;1,"کد ماده نامعتبر",IF(INDEX('مواد اولیه'!$J$5:$J$154,MATCH(B235,'مواد اولیه'!$A$5:$A$154,0))&lt;&gt;"","ماده نیازمند اصلاح",IF(COUNTIF('منو و فروش'!$A$5:$A$104,A235)=0,"کد غذا در منو نیست","")))))</f>
      </c>
    </row>
    <row r="236" ht="26" customHeight="1">
      <c r="A236" s="23"/>
      <c r="B236" s="23"/>
      <c r="C236" s="24"/>
      <c r="D236" s="10" t="str">
        <f>IF(OR(A236="",H236&lt;&gt;""),"",INDEX('مواد اولیه'!$D$5:$D$154,MATCH(B236,'مواد اولیه'!$A$5:$A$154,0)))</f>
      </c>
      <c r="E236" s="10" t="str">
        <f>IF(OR(A236="",H236&lt;&gt;""),"",INDEX('مواد اولیه'!$I$5:$I$154,MATCH(B236,'مواد اولیه'!$A$5:$A$154,0)))</f>
      </c>
      <c r="F236" s="10" t="str">
        <f>IF(OR(A236="",H236&lt;&gt;""),"",C236*E236)</f>
      </c>
      <c r="G236" s="10" t="str">
        <f>IF(OR(A236="",H236&lt;&gt;""),"",C236/INDEX('مواد اولیه'!$G$5:$G$154,MATCH(B236,'مواد اولیه'!$A$5:$A$154,0)))</f>
      </c>
      <c r="H236" s="4" t="str">
        <f>IF(AND(A236="",B236="",C236=""),"",IF(OR(A236="",B236="",C236&lt;=0),"ورودی ناقص",IF(COUNTIF('مواد اولیه'!$A$5:$A$154,B236)&lt;&gt;1,"کد ماده نامعتبر",IF(INDEX('مواد اولیه'!$J$5:$J$154,MATCH(B236,'مواد اولیه'!$A$5:$A$154,0))&lt;&gt;"","ماده نیازمند اصلاح",IF(COUNTIF('منو و فروش'!$A$5:$A$104,A236)=0,"کد غذا در منو نیست","")))))</f>
      </c>
    </row>
    <row r="237" ht="26" customHeight="1">
      <c r="A237" s="23"/>
      <c r="B237" s="23"/>
      <c r="C237" s="24"/>
      <c r="D237" s="10" t="str">
        <f>IF(OR(A237="",H237&lt;&gt;""),"",INDEX('مواد اولیه'!$D$5:$D$154,MATCH(B237,'مواد اولیه'!$A$5:$A$154,0)))</f>
      </c>
      <c r="E237" s="10" t="str">
        <f>IF(OR(A237="",H237&lt;&gt;""),"",INDEX('مواد اولیه'!$I$5:$I$154,MATCH(B237,'مواد اولیه'!$A$5:$A$154,0)))</f>
      </c>
      <c r="F237" s="10" t="str">
        <f>IF(OR(A237="",H237&lt;&gt;""),"",C237*E237)</f>
      </c>
      <c r="G237" s="10" t="str">
        <f>IF(OR(A237="",H237&lt;&gt;""),"",C237/INDEX('مواد اولیه'!$G$5:$G$154,MATCH(B237,'مواد اولیه'!$A$5:$A$154,0)))</f>
      </c>
      <c r="H237" s="4" t="str">
        <f>IF(AND(A237="",B237="",C237=""),"",IF(OR(A237="",B237="",C237&lt;=0),"ورودی ناقص",IF(COUNTIF('مواد اولیه'!$A$5:$A$154,B237)&lt;&gt;1,"کد ماده نامعتبر",IF(INDEX('مواد اولیه'!$J$5:$J$154,MATCH(B237,'مواد اولیه'!$A$5:$A$154,0))&lt;&gt;"","ماده نیازمند اصلاح",IF(COUNTIF('منو و فروش'!$A$5:$A$104,A237)=0,"کد غذا در منو نیست","")))))</f>
      </c>
    </row>
    <row r="238" ht="26" customHeight="1">
      <c r="A238" s="23"/>
      <c r="B238" s="23"/>
      <c r="C238" s="24"/>
      <c r="D238" s="10" t="str">
        <f>IF(OR(A238="",H238&lt;&gt;""),"",INDEX('مواد اولیه'!$D$5:$D$154,MATCH(B238,'مواد اولیه'!$A$5:$A$154,0)))</f>
      </c>
      <c r="E238" s="10" t="str">
        <f>IF(OR(A238="",H238&lt;&gt;""),"",INDEX('مواد اولیه'!$I$5:$I$154,MATCH(B238,'مواد اولیه'!$A$5:$A$154,0)))</f>
      </c>
      <c r="F238" s="10" t="str">
        <f>IF(OR(A238="",H238&lt;&gt;""),"",C238*E238)</f>
      </c>
      <c r="G238" s="10" t="str">
        <f>IF(OR(A238="",H238&lt;&gt;""),"",C238/INDEX('مواد اولیه'!$G$5:$G$154,MATCH(B238,'مواد اولیه'!$A$5:$A$154,0)))</f>
      </c>
      <c r="H238" s="4" t="str">
        <f>IF(AND(A238="",B238="",C238=""),"",IF(OR(A238="",B238="",C238&lt;=0),"ورودی ناقص",IF(COUNTIF('مواد اولیه'!$A$5:$A$154,B238)&lt;&gt;1,"کد ماده نامعتبر",IF(INDEX('مواد اولیه'!$J$5:$J$154,MATCH(B238,'مواد اولیه'!$A$5:$A$154,0))&lt;&gt;"","ماده نیازمند اصلاح",IF(COUNTIF('منو و فروش'!$A$5:$A$104,A238)=0,"کد غذا در منو نیست","")))))</f>
      </c>
    </row>
    <row r="239" ht="26" customHeight="1">
      <c r="A239" s="23"/>
      <c r="B239" s="23"/>
      <c r="C239" s="24"/>
      <c r="D239" s="10" t="str">
        <f>IF(OR(A239="",H239&lt;&gt;""),"",INDEX('مواد اولیه'!$D$5:$D$154,MATCH(B239,'مواد اولیه'!$A$5:$A$154,0)))</f>
      </c>
      <c r="E239" s="10" t="str">
        <f>IF(OR(A239="",H239&lt;&gt;""),"",INDEX('مواد اولیه'!$I$5:$I$154,MATCH(B239,'مواد اولیه'!$A$5:$A$154,0)))</f>
      </c>
      <c r="F239" s="10" t="str">
        <f>IF(OR(A239="",H239&lt;&gt;""),"",C239*E239)</f>
      </c>
      <c r="G239" s="10" t="str">
        <f>IF(OR(A239="",H239&lt;&gt;""),"",C239/INDEX('مواد اولیه'!$G$5:$G$154,MATCH(B239,'مواد اولیه'!$A$5:$A$154,0)))</f>
      </c>
      <c r="H239" s="4" t="str">
        <f>IF(AND(A239="",B239="",C239=""),"",IF(OR(A239="",B239="",C239&lt;=0),"ورودی ناقص",IF(COUNTIF('مواد اولیه'!$A$5:$A$154,B239)&lt;&gt;1,"کد ماده نامعتبر",IF(INDEX('مواد اولیه'!$J$5:$J$154,MATCH(B239,'مواد اولیه'!$A$5:$A$154,0))&lt;&gt;"","ماده نیازمند اصلاح",IF(COUNTIF('منو و فروش'!$A$5:$A$104,A239)=0,"کد غذا در منو نیست","")))))</f>
      </c>
    </row>
    <row r="240" ht="26" customHeight="1">
      <c r="A240" s="23"/>
      <c r="B240" s="23"/>
      <c r="C240" s="24"/>
      <c r="D240" s="10" t="str">
        <f>IF(OR(A240="",H240&lt;&gt;""),"",INDEX('مواد اولیه'!$D$5:$D$154,MATCH(B240,'مواد اولیه'!$A$5:$A$154,0)))</f>
      </c>
      <c r="E240" s="10" t="str">
        <f>IF(OR(A240="",H240&lt;&gt;""),"",INDEX('مواد اولیه'!$I$5:$I$154,MATCH(B240,'مواد اولیه'!$A$5:$A$154,0)))</f>
      </c>
      <c r="F240" s="10" t="str">
        <f>IF(OR(A240="",H240&lt;&gt;""),"",C240*E240)</f>
      </c>
      <c r="G240" s="10" t="str">
        <f>IF(OR(A240="",H240&lt;&gt;""),"",C240/INDEX('مواد اولیه'!$G$5:$G$154,MATCH(B240,'مواد اولیه'!$A$5:$A$154,0)))</f>
      </c>
      <c r="H240" s="4" t="str">
        <f>IF(AND(A240="",B240="",C240=""),"",IF(OR(A240="",B240="",C240&lt;=0),"ورودی ناقص",IF(COUNTIF('مواد اولیه'!$A$5:$A$154,B240)&lt;&gt;1,"کد ماده نامعتبر",IF(INDEX('مواد اولیه'!$J$5:$J$154,MATCH(B240,'مواد اولیه'!$A$5:$A$154,0))&lt;&gt;"","ماده نیازمند اصلاح",IF(COUNTIF('منو و فروش'!$A$5:$A$104,A240)=0,"کد غذا در منو نیست","")))))</f>
      </c>
    </row>
    <row r="241" ht="26" customHeight="1">
      <c r="A241" s="23"/>
      <c r="B241" s="23"/>
      <c r="C241" s="24"/>
      <c r="D241" s="10" t="str">
        <f>IF(OR(A241="",H241&lt;&gt;""),"",INDEX('مواد اولیه'!$D$5:$D$154,MATCH(B241,'مواد اولیه'!$A$5:$A$154,0)))</f>
      </c>
      <c r="E241" s="10" t="str">
        <f>IF(OR(A241="",H241&lt;&gt;""),"",INDEX('مواد اولیه'!$I$5:$I$154,MATCH(B241,'مواد اولیه'!$A$5:$A$154,0)))</f>
      </c>
      <c r="F241" s="10" t="str">
        <f>IF(OR(A241="",H241&lt;&gt;""),"",C241*E241)</f>
      </c>
      <c r="G241" s="10" t="str">
        <f>IF(OR(A241="",H241&lt;&gt;""),"",C241/INDEX('مواد اولیه'!$G$5:$G$154,MATCH(B241,'مواد اولیه'!$A$5:$A$154,0)))</f>
      </c>
      <c r="H241" s="4" t="str">
        <f>IF(AND(A241="",B241="",C241=""),"",IF(OR(A241="",B241="",C241&lt;=0),"ورودی ناقص",IF(COUNTIF('مواد اولیه'!$A$5:$A$154,B241)&lt;&gt;1,"کد ماده نامعتبر",IF(INDEX('مواد اولیه'!$J$5:$J$154,MATCH(B241,'مواد اولیه'!$A$5:$A$154,0))&lt;&gt;"","ماده نیازمند اصلاح",IF(COUNTIF('منو و فروش'!$A$5:$A$104,A241)=0,"کد غذا در منو نیست","")))))</f>
      </c>
    </row>
    <row r="242" ht="26" customHeight="1">
      <c r="A242" s="23"/>
      <c r="B242" s="23"/>
      <c r="C242" s="24"/>
      <c r="D242" s="10" t="str">
        <f>IF(OR(A242="",H242&lt;&gt;""),"",INDEX('مواد اولیه'!$D$5:$D$154,MATCH(B242,'مواد اولیه'!$A$5:$A$154,0)))</f>
      </c>
      <c r="E242" s="10" t="str">
        <f>IF(OR(A242="",H242&lt;&gt;""),"",INDEX('مواد اولیه'!$I$5:$I$154,MATCH(B242,'مواد اولیه'!$A$5:$A$154,0)))</f>
      </c>
      <c r="F242" s="10" t="str">
        <f>IF(OR(A242="",H242&lt;&gt;""),"",C242*E242)</f>
      </c>
      <c r="G242" s="10" t="str">
        <f>IF(OR(A242="",H242&lt;&gt;""),"",C242/INDEX('مواد اولیه'!$G$5:$G$154,MATCH(B242,'مواد اولیه'!$A$5:$A$154,0)))</f>
      </c>
      <c r="H242" s="4" t="str">
        <f>IF(AND(A242="",B242="",C242=""),"",IF(OR(A242="",B242="",C242&lt;=0),"ورودی ناقص",IF(COUNTIF('مواد اولیه'!$A$5:$A$154,B242)&lt;&gt;1,"کد ماده نامعتبر",IF(INDEX('مواد اولیه'!$J$5:$J$154,MATCH(B242,'مواد اولیه'!$A$5:$A$154,0))&lt;&gt;"","ماده نیازمند اصلاح",IF(COUNTIF('منو و فروش'!$A$5:$A$104,A242)=0,"کد غذا در منو نیست","")))))</f>
      </c>
    </row>
    <row r="243" ht="26" customHeight="1">
      <c r="A243" s="23"/>
      <c r="B243" s="23"/>
      <c r="C243" s="24"/>
      <c r="D243" s="10" t="str">
        <f>IF(OR(A243="",H243&lt;&gt;""),"",INDEX('مواد اولیه'!$D$5:$D$154,MATCH(B243,'مواد اولیه'!$A$5:$A$154,0)))</f>
      </c>
      <c r="E243" s="10" t="str">
        <f>IF(OR(A243="",H243&lt;&gt;""),"",INDEX('مواد اولیه'!$I$5:$I$154,MATCH(B243,'مواد اولیه'!$A$5:$A$154,0)))</f>
      </c>
      <c r="F243" s="10" t="str">
        <f>IF(OR(A243="",H243&lt;&gt;""),"",C243*E243)</f>
      </c>
      <c r="G243" s="10" t="str">
        <f>IF(OR(A243="",H243&lt;&gt;""),"",C243/INDEX('مواد اولیه'!$G$5:$G$154,MATCH(B243,'مواد اولیه'!$A$5:$A$154,0)))</f>
      </c>
      <c r="H243" s="4" t="str">
        <f>IF(AND(A243="",B243="",C243=""),"",IF(OR(A243="",B243="",C243&lt;=0),"ورودی ناقص",IF(COUNTIF('مواد اولیه'!$A$5:$A$154,B243)&lt;&gt;1,"کد ماده نامعتبر",IF(INDEX('مواد اولیه'!$J$5:$J$154,MATCH(B243,'مواد اولیه'!$A$5:$A$154,0))&lt;&gt;"","ماده نیازمند اصلاح",IF(COUNTIF('منو و فروش'!$A$5:$A$104,A243)=0,"کد غذا در منو نیست","")))))</f>
      </c>
    </row>
    <row r="244" ht="26" customHeight="1">
      <c r="A244" s="23"/>
      <c r="B244" s="23"/>
      <c r="C244" s="24"/>
      <c r="D244" s="10" t="str">
        <f>IF(OR(A244="",H244&lt;&gt;""),"",INDEX('مواد اولیه'!$D$5:$D$154,MATCH(B244,'مواد اولیه'!$A$5:$A$154,0)))</f>
      </c>
      <c r="E244" s="10" t="str">
        <f>IF(OR(A244="",H244&lt;&gt;""),"",INDEX('مواد اولیه'!$I$5:$I$154,MATCH(B244,'مواد اولیه'!$A$5:$A$154,0)))</f>
      </c>
      <c r="F244" s="10" t="str">
        <f>IF(OR(A244="",H244&lt;&gt;""),"",C244*E244)</f>
      </c>
      <c r="G244" s="10" t="str">
        <f>IF(OR(A244="",H244&lt;&gt;""),"",C244/INDEX('مواد اولیه'!$G$5:$G$154,MATCH(B244,'مواد اولیه'!$A$5:$A$154,0)))</f>
      </c>
      <c r="H244" s="4" t="str">
        <f>IF(AND(A244="",B244="",C244=""),"",IF(OR(A244="",B244="",C244&lt;=0),"ورودی ناقص",IF(COUNTIF('مواد اولیه'!$A$5:$A$154,B244)&lt;&gt;1,"کد ماده نامعتبر",IF(INDEX('مواد اولیه'!$J$5:$J$154,MATCH(B244,'مواد اولیه'!$A$5:$A$154,0))&lt;&gt;"","ماده نیازمند اصلاح",IF(COUNTIF('منو و فروش'!$A$5:$A$104,A244)=0,"کد غذا در منو نیست","")))))</f>
      </c>
    </row>
    <row r="245" ht="26" customHeight="1">
      <c r="A245" s="23"/>
      <c r="B245" s="23"/>
      <c r="C245" s="24"/>
      <c r="D245" s="10" t="str">
        <f>IF(OR(A245="",H245&lt;&gt;""),"",INDEX('مواد اولیه'!$D$5:$D$154,MATCH(B245,'مواد اولیه'!$A$5:$A$154,0)))</f>
      </c>
      <c r="E245" s="10" t="str">
        <f>IF(OR(A245="",H245&lt;&gt;""),"",INDEX('مواد اولیه'!$I$5:$I$154,MATCH(B245,'مواد اولیه'!$A$5:$A$154,0)))</f>
      </c>
      <c r="F245" s="10" t="str">
        <f>IF(OR(A245="",H245&lt;&gt;""),"",C245*E245)</f>
      </c>
      <c r="G245" s="10" t="str">
        <f>IF(OR(A245="",H245&lt;&gt;""),"",C245/INDEX('مواد اولیه'!$G$5:$G$154,MATCH(B245,'مواد اولیه'!$A$5:$A$154,0)))</f>
      </c>
      <c r="H245" s="4" t="str">
        <f>IF(AND(A245="",B245="",C245=""),"",IF(OR(A245="",B245="",C245&lt;=0),"ورودی ناقص",IF(COUNTIF('مواد اولیه'!$A$5:$A$154,B245)&lt;&gt;1,"کد ماده نامعتبر",IF(INDEX('مواد اولیه'!$J$5:$J$154,MATCH(B245,'مواد اولیه'!$A$5:$A$154,0))&lt;&gt;"","ماده نیازمند اصلاح",IF(COUNTIF('منو و فروش'!$A$5:$A$104,A245)=0,"کد غذا در منو نیست","")))))</f>
      </c>
    </row>
    <row r="246" ht="26" customHeight="1">
      <c r="A246" s="23"/>
      <c r="B246" s="23"/>
      <c r="C246" s="24"/>
      <c r="D246" s="10" t="str">
        <f>IF(OR(A246="",H246&lt;&gt;""),"",INDEX('مواد اولیه'!$D$5:$D$154,MATCH(B246,'مواد اولیه'!$A$5:$A$154,0)))</f>
      </c>
      <c r="E246" s="10" t="str">
        <f>IF(OR(A246="",H246&lt;&gt;""),"",INDEX('مواد اولیه'!$I$5:$I$154,MATCH(B246,'مواد اولیه'!$A$5:$A$154,0)))</f>
      </c>
      <c r="F246" s="10" t="str">
        <f>IF(OR(A246="",H246&lt;&gt;""),"",C246*E246)</f>
      </c>
      <c r="G246" s="10" t="str">
        <f>IF(OR(A246="",H246&lt;&gt;""),"",C246/INDEX('مواد اولیه'!$G$5:$G$154,MATCH(B246,'مواد اولیه'!$A$5:$A$154,0)))</f>
      </c>
      <c r="H246" s="4" t="str">
        <f>IF(AND(A246="",B246="",C246=""),"",IF(OR(A246="",B246="",C246&lt;=0),"ورودی ناقص",IF(COUNTIF('مواد اولیه'!$A$5:$A$154,B246)&lt;&gt;1,"کد ماده نامعتبر",IF(INDEX('مواد اولیه'!$J$5:$J$154,MATCH(B246,'مواد اولیه'!$A$5:$A$154,0))&lt;&gt;"","ماده نیازمند اصلاح",IF(COUNTIF('منو و فروش'!$A$5:$A$104,A246)=0,"کد غذا در منو نیست","")))))</f>
      </c>
    </row>
    <row r="247" ht="26" customHeight="1">
      <c r="A247" s="23"/>
      <c r="B247" s="23"/>
      <c r="C247" s="24"/>
      <c r="D247" s="10" t="str">
        <f>IF(OR(A247="",H247&lt;&gt;""),"",INDEX('مواد اولیه'!$D$5:$D$154,MATCH(B247,'مواد اولیه'!$A$5:$A$154,0)))</f>
      </c>
      <c r="E247" s="10" t="str">
        <f>IF(OR(A247="",H247&lt;&gt;""),"",INDEX('مواد اولیه'!$I$5:$I$154,MATCH(B247,'مواد اولیه'!$A$5:$A$154,0)))</f>
      </c>
      <c r="F247" s="10" t="str">
        <f>IF(OR(A247="",H247&lt;&gt;""),"",C247*E247)</f>
      </c>
      <c r="G247" s="10" t="str">
        <f>IF(OR(A247="",H247&lt;&gt;""),"",C247/INDEX('مواد اولیه'!$G$5:$G$154,MATCH(B247,'مواد اولیه'!$A$5:$A$154,0)))</f>
      </c>
      <c r="H247" s="4" t="str">
        <f>IF(AND(A247="",B247="",C247=""),"",IF(OR(A247="",B247="",C247&lt;=0),"ورودی ناقص",IF(COUNTIF('مواد اولیه'!$A$5:$A$154,B247)&lt;&gt;1,"کد ماده نامعتبر",IF(INDEX('مواد اولیه'!$J$5:$J$154,MATCH(B247,'مواد اولیه'!$A$5:$A$154,0))&lt;&gt;"","ماده نیازمند اصلاح",IF(COUNTIF('منو و فروش'!$A$5:$A$104,A247)=0,"کد غذا در منو نیست","")))))</f>
      </c>
    </row>
    <row r="248" ht="26" customHeight="1">
      <c r="A248" s="23"/>
      <c r="B248" s="23"/>
      <c r="C248" s="24"/>
      <c r="D248" s="10" t="str">
        <f>IF(OR(A248="",H248&lt;&gt;""),"",INDEX('مواد اولیه'!$D$5:$D$154,MATCH(B248,'مواد اولیه'!$A$5:$A$154,0)))</f>
      </c>
      <c r="E248" s="10" t="str">
        <f>IF(OR(A248="",H248&lt;&gt;""),"",INDEX('مواد اولیه'!$I$5:$I$154,MATCH(B248,'مواد اولیه'!$A$5:$A$154,0)))</f>
      </c>
      <c r="F248" s="10" t="str">
        <f>IF(OR(A248="",H248&lt;&gt;""),"",C248*E248)</f>
      </c>
      <c r="G248" s="10" t="str">
        <f>IF(OR(A248="",H248&lt;&gt;""),"",C248/INDEX('مواد اولیه'!$G$5:$G$154,MATCH(B248,'مواد اولیه'!$A$5:$A$154,0)))</f>
      </c>
      <c r="H248" s="4" t="str">
        <f>IF(AND(A248="",B248="",C248=""),"",IF(OR(A248="",B248="",C248&lt;=0),"ورودی ناقص",IF(COUNTIF('مواد اولیه'!$A$5:$A$154,B248)&lt;&gt;1,"کد ماده نامعتبر",IF(INDEX('مواد اولیه'!$J$5:$J$154,MATCH(B248,'مواد اولیه'!$A$5:$A$154,0))&lt;&gt;"","ماده نیازمند اصلاح",IF(COUNTIF('منو و فروش'!$A$5:$A$104,A248)=0,"کد غذا در منو نیست","")))))</f>
      </c>
    </row>
    <row r="249" ht="26" customHeight="1">
      <c r="A249" s="23"/>
      <c r="B249" s="23"/>
      <c r="C249" s="24"/>
      <c r="D249" s="10" t="str">
        <f>IF(OR(A249="",H249&lt;&gt;""),"",INDEX('مواد اولیه'!$D$5:$D$154,MATCH(B249,'مواد اولیه'!$A$5:$A$154,0)))</f>
      </c>
      <c r="E249" s="10" t="str">
        <f>IF(OR(A249="",H249&lt;&gt;""),"",INDEX('مواد اولیه'!$I$5:$I$154,MATCH(B249,'مواد اولیه'!$A$5:$A$154,0)))</f>
      </c>
      <c r="F249" s="10" t="str">
        <f>IF(OR(A249="",H249&lt;&gt;""),"",C249*E249)</f>
      </c>
      <c r="G249" s="10" t="str">
        <f>IF(OR(A249="",H249&lt;&gt;""),"",C249/INDEX('مواد اولیه'!$G$5:$G$154,MATCH(B249,'مواد اولیه'!$A$5:$A$154,0)))</f>
      </c>
      <c r="H249" s="4" t="str">
        <f>IF(AND(A249="",B249="",C249=""),"",IF(OR(A249="",B249="",C249&lt;=0),"ورودی ناقص",IF(COUNTIF('مواد اولیه'!$A$5:$A$154,B249)&lt;&gt;1,"کد ماده نامعتبر",IF(INDEX('مواد اولیه'!$J$5:$J$154,MATCH(B249,'مواد اولیه'!$A$5:$A$154,0))&lt;&gt;"","ماده نیازمند اصلاح",IF(COUNTIF('منو و فروش'!$A$5:$A$104,A249)=0,"کد غذا در منو نیست","")))))</f>
      </c>
    </row>
    <row r="250" ht="26" customHeight="1">
      <c r="A250" s="23"/>
      <c r="B250" s="23"/>
      <c r="C250" s="24"/>
      <c r="D250" s="10" t="str">
        <f>IF(OR(A250="",H250&lt;&gt;""),"",INDEX('مواد اولیه'!$D$5:$D$154,MATCH(B250,'مواد اولیه'!$A$5:$A$154,0)))</f>
      </c>
      <c r="E250" s="10" t="str">
        <f>IF(OR(A250="",H250&lt;&gt;""),"",INDEX('مواد اولیه'!$I$5:$I$154,MATCH(B250,'مواد اولیه'!$A$5:$A$154,0)))</f>
      </c>
      <c r="F250" s="10" t="str">
        <f>IF(OR(A250="",H250&lt;&gt;""),"",C250*E250)</f>
      </c>
      <c r="G250" s="10" t="str">
        <f>IF(OR(A250="",H250&lt;&gt;""),"",C250/INDEX('مواد اولیه'!$G$5:$G$154,MATCH(B250,'مواد اولیه'!$A$5:$A$154,0)))</f>
      </c>
      <c r="H250" s="4" t="str">
        <f>IF(AND(A250="",B250="",C250=""),"",IF(OR(A250="",B250="",C250&lt;=0),"ورودی ناقص",IF(COUNTIF('مواد اولیه'!$A$5:$A$154,B250)&lt;&gt;1,"کد ماده نامعتبر",IF(INDEX('مواد اولیه'!$J$5:$J$154,MATCH(B250,'مواد اولیه'!$A$5:$A$154,0))&lt;&gt;"","ماده نیازمند اصلاح",IF(COUNTIF('منو و فروش'!$A$5:$A$104,A250)=0,"کد غذا در منو نیست","")))))</f>
      </c>
    </row>
    <row r="251" ht="26" customHeight="1">
      <c r="A251" s="23"/>
      <c r="B251" s="23"/>
      <c r="C251" s="24"/>
      <c r="D251" s="10" t="str">
        <f>IF(OR(A251="",H251&lt;&gt;""),"",INDEX('مواد اولیه'!$D$5:$D$154,MATCH(B251,'مواد اولیه'!$A$5:$A$154,0)))</f>
      </c>
      <c r="E251" s="10" t="str">
        <f>IF(OR(A251="",H251&lt;&gt;""),"",INDEX('مواد اولیه'!$I$5:$I$154,MATCH(B251,'مواد اولیه'!$A$5:$A$154,0)))</f>
      </c>
      <c r="F251" s="10" t="str">
        <f>IF(OR(A251="",H251&lt;&gt;""),"",C251*E251)</f>
      </c>
      <c r="G251" s="10" t="str">
        <f>IF(OR(A251="",H251&lt;&gt;""),"",C251/INDEX('مواد اولیه'!$G$5:$G$154,MATCH(B251,'مواد اولیه'!$A$5:$A$154,0)))</f>
      </c>
      <c r="H251" s="4" t="str">
        <f>IF(AND(A251="",B251="",C251=""),"",IF(OR(A251="",B251="",C251&lt;=0),"ورودی ناقص",IF(COUNTIF('مواد اولیه'!$A$5:$A$154,B251)&lt;&gt;1,"کد ماده نامعتبر",IF(INDEX('مواد اولیه'!$J$5:$J$154,MATCH(B251,'مواد اولیه'!$A$5:$A$154,0))&lt;&gt;"","ماده نیازمند اصلاح",IF(COUNTIF('منو و فروش'!$A$5:$A$104,A251)=0,"کد غذا در منو نیست","")))))</f>
      </c>
    </row>
    <row r="252" ht="26" customHeight="1">
      <c r="A252" s="23"/>
      <c r="B252" s="23"/>
      <c r="C252" s="24"/>
      <c r="D252" s="10" t="str">
        <f>IF(OR(A252="",H252&lt;&gt;""),"",INDEX('مواد اولیه'!$D$5:$D$154,MATCH(B252,'مواد اولیه'!$A$5:$A$154,0)))</f>
      </c>
      <c r="E252" s="10" t="str">
        <f>IF(OR(A252="",H252&lt;&gt;""),"",INDEX('مواد اولیه'!$I$5:$I$154,MATCH(B252,'مواد اولیه'!$A$5:$A$154,0)))</f>
      </c>
      <c r="F252" s="10" t="str">
        <f>IF(OR(A252="",H252&lt;&gt;""),"",C252*E252)</f>
      </c>
      <c r="G252" s="10" t="str">
        <f>IF(OR(A252="",H252&lt;&gt;""),"",C252/INDEX('مواد اولیه'!$G$5:$G$154,MATCH(B252,'مواد اولیه'!$A$5:$A$154,0)))</f>
      </c>
      <c r="H252" s="4" t="str">
        <f>IF(AND(A252="",B252="",C252=""),"",IF(OR(A252="",B252="",C252&lt;=0),"ورودی ناقص",IF(COUNTIF('مواد اولیه'!$A$5:$A$154,B252)&lt;&gt;1,"کد ماده نامعتبر",IF(INDEX('مواد اولیه'!$J$5:$J$154,MATCH(B252,'مواد اولیه'!$A$5:$A$154,0))&lt;&gt;"","ماده نیازمند اصلاح",IF(COUNTIF('منو و فروش'!$A$5:$A$104,A252)=0,"کد غذا در منو نیست","")))))</f>
      </c>
    </row>
    <row r="253" ht="26" customHeight="1">
      <c r="A253" s="23"/>
      <c r="B253" s="23"/>
      <c r="C253" s="24"/>
      <c r="D253" s="10" t="str">
        <f>IF(OR(A253="",H253&lt;&gt;""),"",INDEX('مواد اولیه'!$D$5:$D$154,MATCH(B253,'مواد اولیه'!$A$5:$A$154,0)))</f>
      </c>
      <c r="E253" s="10" t="str">
        <f>IF(OR(A253="",H253&lt;&gt;""),"",INDEX('مواد اولیه'!$I$5:$I$154,MATCH(B253,'مواد اولیه'!$A$5:$A$154,0)))</f>
      </c>
      <c r="F253" s="10" t="str">
        <f>IF(OR(A253="",H253&lt;&gt;""),"",C253*E253)</f>
      </c>
      <c r="G253" s="10" t="str">
        <f>IF(OR(A253="",H253&lt;&gt;""),"",C253/INDEX('مواد اولیه'!$G$5:$G$154,MATCH(B253,'مواد اولیه'!$A$5:$A$154,0)))</f>
      </c>
      <c r="H253" s="4" t="str">
        <f>IF(AND(A253="",B253="",C253=""),"",IF(OR(A253="",B253="",C253&lt;=0),"ورودی ناقص",IF(COUNTIF('مواد اولیه'!$A$5:$A$154,B253)&lt;&gt;1,"کد ماده نامعتبر",IF(INDEX('مواد اولیه'!$J$5:$J$154,MATCH(B253,'مواد اولیه'!$A$5:$A$154,0))&lt;&gt;"","ماده نیازمند اصلاح",IF(COUNTIF('منو و فروش'!$A$5:$A$104,A253)=0,"کد غذا در منو نیست","")))))</f>
      </c>
    </row>
    <row r="254" ht="26" customHeight="1">
      <c r="A254" s="23"/>
      <c r="B254" s="23"/>
      <c r="C254" s="24"/>
      <c r="D254" s="10" t="str">
        <f>IF(OR(A254="",H254&lt;&gt;""),"",INDEX('مواد اولیه'!$D$5:$D$154,MATCH(B254,'مواد اولیه'!$A$5:$A$154,0)))</f>
      </c>
      <c r="E254" s="10" t="str">
        <f>IF(OR(A254="",H254&lt;&gt;""),"",INDEX('مواد اولیه'!$I$5:$I$154,MATCH(B254,'مواد اولیه'!$A$5:$A$154,0)))</f>
      </c>
      <c r="F254" s="10" t="str">
        <f>IF(OR(A254="",H254&lt;&gt;""),"",C254*E254)</f>
      </c>
      <c r="G254" s="10" t="str">
        <f>IF(OR(A254="",H254&lt;&gt;""),"",C254/INDEX('مواد اولیه'!$G$5:$G$154,MATCH(B254,'مواد اولیه'!$A$5:$A$154,0)))</f>
      </c>
      <c r="H254" s="4" t="str">
        <f>IF(AND(A254="",B254="",C254=""),"",IF(OR(A254="",B254="",C254&lt;=0),"ورودی ناقص",IF(COUNTIF('مواد اولیه'!$A$5:$A$154,B254)&lt;&gt;1,"کد ماده نامعتبر",IF(INDEX('مواد اولیه'!$J$5:$J$154,MATCH(B254,'مواد اولیه'!$A$5:$A$154,0))&lt;&gt;"","ماده نیازمند اصلاح",IF(COUNTIF('منو و فروش'!$A$5:$A$104,A254)=0,"کد غذا در منو نیست","")))))</f>
      </c>
    </row>
    <row r="255" ht="26" customHeight="1">
      <c r="A255" s="23"/>
      <c r="B255" s="23"/>
      <c r="C255" s="24"/>
      <c r="D255" s="10" t="str">
        <f>IF(OR(A255="",H255&lt;&gt;""),"",INDEX('مواد اولیه'!$D$5:$D$154,MATCH(B255,'مواد اولیه'!$A$5:$A$154,0)))</f>
      </c>
      <c r="E255" s="10" t="str">
        <f>IF(OR(A255="",H255&lt;&gt;""),"",INDEX('مواد اولیه'!$I$5:$I$154,MATCH(B255,'مواد اولیه'!$A$5:$A$154,0)))</f>
      </c>
      <c r="F255" s="10" t="str">
        <f>IF(OR(A255="",H255&lt;&gt;""),"",C255*E255)</f>
      </c>
      <c r="G255" s="10" t="str">
        <f>IF(OR(A255="",H255&lt;&gt;""),"",C255/INDEX('مواد اولیه'!$G$5:$G$154,MATCH(B255,'مواد اولیه'!$A$5:$A$154,0)))</f>
      </c>
      <c r="H255" s="4" t="str">
        <f>IF(AND(A255="",B255="",C255=""),"",IF(OR(A255="",B255="",C255&lt;=0),"ورودی ناقص",IF(COUNTIF('مواد اولیه'!$A$5:$A$154,B255)&lt;&gt;1,"کد ماده نامعتبر",IF(INDEX('مواد اولیه'!$J$5:$J$154,MATCH(B255,'مواد اولیه'!$A$5:$A$154,0))&lt;&gt;"","ماده نیازمند اصلاح",IF(COUNTIF('منو و فروش'!$A$5:$A$104,A255)=0,"کد غذا در منو نیست","")))))</f>
      </c>
    </row>
    <row r="256" ht="26" customHeight="1">
      <c r="A256" s="23"/>
      <c r="B256" s="23"/>
      <c r="C256" s="24"/>
      <c r="D256" s="10" t="str">
        <f>IF(OR(A256="",H256&lt;&gt;""),"",INDEX('مواد اولیه'!$D$5:$D$154,MATCH(B256,'مواد اولیه'!$A$5:$A$154,0)))</f>
      </c>
      <c r="E256" s="10" t="str">
        <f>IF(OR(A256="",H256&lt;&gt;""),"",INDEX('مواد اولیه'!$I$5:$I$154,MATCH(B256,'مواد اولیه'!$A$5:$A$154,0)))</f>
      </c>
      <c r="F256" s="10" t="str">
        <f>IF(OR(A256="",H256&lt;&gt;""),"",C256*E256)</f>
      </c>
      <c r="G256" s="10" t="str">
        <f>IF(OR(A256="",H256&lt;&gt;""),"",C256/INDEX('مواد اولیه'!$G$5:$G$154,MATCH(B256,'مواد اولیه'!$A$5:$A$154,0)))</f>
      </c>
      <c r="H256" s="4" t="str">
        <f>IF(AND(A256="",B256="",C256=""),"",IF(OR(A256="",B256="",C256&lt;=0),"ورودی ناقص",IF(COUNTIF('مواد اولیه'!$A$5:$A$154,B256)&lt;&gt;1,"کد ماده نامعتبر",IF(INDEX('مواد اولیه'!$J$5:$J$154,MATCH(B256,'مواد اولیه'!$A$5:$A$154,0))&lt;&gt;"","ماده نیازمند اصلاح",IF(COUNTIF('منو و فروش'!$A$5:$A$104,A256)=0,"کد غذا در منو نیست","")))))</f>
      </c>
    </row>
    <row r="257" ht="26" customHeight="1">
      <c r="A257" s="23"/>
      <c r="B257" s="23"/>
      <c r="C257" s="24"/>
      <c r="D257" s="10" t="str">
        <f>IF(OR(A257="",H257&lt;&gt;""),"",INDEX('مواد اولیه'!$D$5:$D$154,MATCH(B257,'مواد اولیه'!$A$5:$A$154,0)))</f>
      </c>
      <c r="E257" s="10" t="str">
        <f>IF(OR(A257="",H257&lt;&gt;""),"",INDEX('مواد اولیه'!$I$5:$I$154,MATCH(B257,'مواد اولیه'!$A$5:$A$154,0)))</f>
      </c>
      <c r="F257" s="10" t="str">
        <f>IF(OR(A257="",H257&lt;&gt;""),"",C257*E257)</f>
      </c>
      <c r="G257" s="10" t="str">
        <f>IF(OR(A257="",H257&lt;&gt;""),"",C257/INDEX('مواد اولیه'!$G$5:$G$154,MATCH(B257,'مواد اولیه'!$A$5:$A$154,0)))</f>
      </c>
      <c r="H257" s="4" t="str">
        <f>IF(AND(A257="",B257="",C257=""),"",IF(OR(A257="",B257="",C257&lt;=0),"ورودی ناقص",IF(COUNTIF('مواد اولیه'!$A$5:$A$154,B257)&lt;&gt;1,"کد ماده نامعتبر",IF(INDEX('مواد اولیه'!$J$5:$J$154,MATCH(B257,'مواد اولیه'!$A$5:$A$154,0))&lt;&gt;"","ماده نیازمند اصلاح",IF(COUNTIF('منو و فروش'!$A$5:$A$104,A257)=0,"کد غذا در منو نیست","")))))</f>
      </c>
    </row>
    <row r="258" ht="26" customHeight="1">
      <c r="A258" s="23"/>
      <c r="B258" s="23"/>
      <c r="C258" s="24"/>
      <c r="D258" s="10" t="str">
        <f>IF(OR(A258="",H258&lt;&gt;""),"",INDEX('مواد اولیه'!$D$5:$D$154,MATCH(B258,'مواد اولیه'!$A$5:$A$154,0)))</f>
      </c>
      <c r="E258" s="10" t="str">
        <f>IF(OR(A258="",H258&lt;&gt;""),"",INDEX('مواد اولیه'!$I$5:$I$154,MATCH(B258,'مواد اولیه'!$A$5:$A$154,0)))</f>
      </c>
      <c r="F258" s="10" t="str">
        <f>IF(OR(A258="",H258&lt;&gt;""),"",C258*E258)</f>
      </c>
      <c r="G258" s="10" t="str">
        <f>IF(OR(A258="",H258&lt;&gt;""),"",C258/INDEX('مواد اولیه'!$G$5:$G$154,MATCH(B258,'مواد اولیه'!$A$5:$A$154,0)))</f>
      </c>
      <c r="H258" s="4" t="str">
        <f>IF(AND(A258="",B258="",C258=""),"",IF(OR(A258="",B258="",C258&lt;=0),"ورودی ناقص",IF(COUNTIF('مواد اولیه'!$A$5:$A$154,B258)&lt;&gt;1,"کد ماده نامعتبر",IF(INDEX('مواد اولیه'!$J$5:$J$154,MATCH(B258,'مواد اولیه'!$A$5:$A$154,0))&lt;&gt;"","ماده نیازمند اصلاح",IF(COUNTIF('منو و فروش'!$A$5:$A$104,A258)=0,"کد غذا در منو نیست","")))))</f>
      </c>
    </row>
    <row r="259" ht="26" customHeight="1">
      <c r="A259" s="23"/>
      <c r="B259" s="23"/>
      <c r="C259" s="24"/>
      <c r="D259" s="10" t="str">
        <f>IF(OR(A259="",H259&lt;&gt;""),"",INDEX('مواد اولیه'!$D$5:$D$154,MATCH(B259,'مواد اولیه'!$A$5:$A$154,0)))</f>
      </c>
      <c r="E259" s="10" t="str">
        <f>IF(OR(A259="",H259&lt;&gt;""),"",INDEX('مواد اولیه'!$I$5:$I$154,MATCH(B259,'مواد اولیه'!$A$5:$A$154,0)))</f>
      </c>
      <c r="F259" s="10" t="str">
        <f>IF(OR(A259="",H259&lt;&gt;""),"",C259*E259)</f>
      </c>
      <c r="G259" s="10" t="str">
        <f>IF(OR(A259="",H259&lt;&gt;""),"",C259/INDEX('مواد اولیه'!$G$5:$G$154,MATCH(B259,'مواد اولیه'!$A$5:$A$154,0)))</f>
      </c>
      <c r="H259" s="4" t="str">
        <f>IF(AND(A259="",B259="",C259=""),"",IF(OR(A259="",B259="",C259&lt;=0),"ورودی ناقص",IF(COUNTIF('مواد اولیه'!$A$5:$A$154,B259)&lt;&gt;1,"کد ماده نامعتبر",IF(INDEX('مواد اولیه'!$J$5:$J$154,MATCH(B259,'مواد اولیه'!$A$5:$A$154,0))&lt;&gt;"","ماده نیازمند اصلاح",IF(COUNTIF('منو و فروش'!$A$5:$A$104,A259)=0,"کد غذا در منو نیست","")))))</f>
      </c>
    </row>
    <row r="260" ht="26" customHeight="1">
      <c r="A260" s="23"/>
      <c r="B260" s="23"/>
      <c r="C260" s="24"/>
      <c r="D260" s="10" t="str">
        <f>IF(OR(A260="",H260&lt;&gt;""),"",INDEX('مواد اولیه'!$D$5:$D$154,MATCH(B260,'مواد اولیه'!$A$5:$A$154,0)))</f>
      </c>
      <c r="E260" s="10" t="str">
        <f>IF(OR(A260="",H260&lt;&gt;""),"",INDEX('مواد اولیه'!$I$5:$I$154,MATCH(B260,'مواد اولیه'!$A$5:$A$154,0)))</f>
      </c>
      <c r="F260" s="10" t="str">
        <f>IF(OR(A260="",H260&lt;&gt;""),"",C260*E260)</f>
      </c>
      <c r="G260" s="10" t="str">
        <f>IF(OR(A260="",H260&lt;&gt;""),"",C260/INDEX('مواد اولیه'!$G$5:$G$154,MATCH(B260,'مواد اولیه'!$A$5:$A$154,0)))</f>
      </c>
      <c r="H260" s="4" t="str">
        <f>IF(AND(A260="",B260="",C260=""),"",IF(OR(A260="",B260="",C260&lt;=0),"ورودی ناقص",IF(COUNTIF('مواد اولیه'!$A$5:$A$154,B260)&lt;&gt;1,"کد ماده نامعتبر",IF(INDEX('مواد اولیه'!$J$5:$J$154,MATCH(B260,'مواد اولیه'!$A$5:$A$154,0))&lt;&gt;"","ماده نیازمند اصلاح",IF(COUNTIF('منو و فروش'!$A$5:$A$104,A260)=0,"کد غذا در منو نیست","")))))</f>
      </c>
    </row>
    <row r="261" ht="26" customHeight="1">
      <c r="A261" s="23"/>
      <c r="B261" s="23"/>
      <c r="C261" s="24"/>
      <c r="D261" s="10" t="str">
        <f>IF(OR(A261="",H261&lt;&gt;""),"",INDEX('مواد اولیه'!$D$5:$D$154,MATCH(B261,'مواد اولیه'!$A$5:$A$154,0)))</f>
      </c>
      <c r="E261" s="10" t="str">
        <f>IF(OR(A261="",H261&lt;&gt;""),"",INDEX('مواد اولیه'!$I$5:$I$154,MATCH(B261,'مواد اولیه'!$A$5:$A$154,0)))</f>
      </c>
      <c r="F261" s="10" t="str">
        <f>IF(OR(A261="",H261&lt;&gt;""),"",C261*E261)</f>
      </c>
      <c r="G261" s="10" t="str">
        <f>IF(OR(A261="",H261&lt;&gt;""),"",C261/INDEX('مواد اولیه'!$G$5:$G$154,MATCH(B261,'مواد اولیه'!$A$5:$A$154,0)))</f>
      </c>
      <c r="H261" s="4" t="str">
        <f>IF(AND(A261="",B261="",C261=""),"",IF(OR(A261="",B261="",C261&lt;=0),"ورودی ناقص",IF(COUNTIF('مواد اولیه'!$A$5:$A$154,B261)&lt;&gt;1,"کد ماده نامعتبر",IF(INDEX('مواد اولیه'!$J$5:$J$154,MATCH(B261,'مواد اولیه'!$A$5:$A$154,0))&lt;&gt;"","ماده نیازمند اصلاح",IF(COUNTIF('منو و فروش'!$A$5:$A$104,A261)=0,"کد غذا در منو نیست","")))))</f>
      </c>
    </row>
    <row r="262" ht="26" customHeight="1">
      <c r="A262" s="23"/>
      <c r="B262" s="23"/>
      <c r="C262" s="24"/>
      <c r="D262" s="10" t="str">
        <f>IF(OR(A262="",H262&lt;&gt;""),"",INDEX('مواد اولیه'!$D$5:$D$154,MATCH(B262,'مواد اولیه'!$A$5:$A$154,0)))</f>
      </c>
      <c r="E262" s="10" t="str">
        <f>IF(OR(A262="",H262&lt;&gt;""),"",INDEX('مواد اولیه'!$I$5:$I$154,MATCH(B262,'مواد اولیه'!$A$5:$A$154,0)))</f>
      </c>
      <c r="F262" s="10" t="str">
        <f>IF(OR(A262="",H262&lt;&gt;""),"",C262*E262)</f>
      </c>
      <c r="G262" s="10" t="str">
        <f>IF(OR(A262="",H262&lt;&gt;""),"",C262/INDEX('مواد اولیه'!$G$5:$G$154,MATCH(B262,'مواد اولیه'!$A$5:$A$154,0)))</f>
      </c>
      <c r="H262" s="4" t="str">
        <f>IF(AND(A262="",B262="",C262=""),"",IF(OR(A262="",B262="",C262&lt;=0),"ورودی ناقص",IF(COUNTIF('مواد اولیه'!$A$5:$A$154,B262)&lt;&gt;1,"کد ماده نامعتبر",IF(INDEX('مواد اولیه'!$J$5:$J$154,MATCH(B262,'مواد اولیه'!$A$5:$A$154,0))&lt;&gt;"","ماده نیازمند اصلاح",IF(COUNTIF('منو و فروش'!$A$5:$A$104,A262)=0,"کد غذا در منو نیست","")))))</f>
      </c>
    </row>
    <row r="263" ht="26" customHeight="1">
      <c r="A263" s="23"/>
      <c r="B263" s="23"/>
      <c r="C263" s="24"/>
      <c r="D263" s="10" t="str">
        <f>IF(OR(A263="",H263&lt;&gt;""),"",INDEX('مواد اولیه'!$D$5:$D$154,MATCH(B263,'مواد اولیه'!$A$5:$A$154,0)))</f>
      </c>
      <c r="E263" s="10" t="str">
        <f>IF(OR(A263="",H263&lt;&gt;""),"",INDEX('مواد اولیه'!$I$5:$I$154,MATCH(B263,'مواد اولیه'!$A$5:$A$154,0)))</f>
      </c>
      <c r="F263" s="10" t="str">
        <f>IF(OR(A263="",H263&lt;&gt;""),"",C263*E263)</f>
      </c>
      <c r="G263" s="10" t="str">
        <f>IF(OR(A263="",H263&lt;&gt;""),"",C263/INDEX('مواد اولیه'!$G$5:$G$154,MATCH(B263,'مواد اولیه'!$A$5:$A$154,0)))</f>
      </c>
      <c r="H263" s="4" t="str">
        <f>IF(AND(A263="",B263="",C263=""),"",IF(OR(A263="",B263="",C263&lt;=0),"ورودی ناقص",IF(COUNTIF('مواد اولیه'!$A$5:$A$154,B263)&lt;&gt;1,"کد ماده نامعتبر",IF(INDEX('مواد اولیه'!$J$5:$J$154,MATCH(B263,'مواد اولیه'!$A$5:$A$154,0))&lt;&gt;"","ماده نیازمند اصلاح",IF(COUNTIF('منو و فروش'!$A$5:$A$104,A263)=0,"کد غذا در منو نیست","")))))</f>
      </c>
    </row>
    <row r="264" ht="26" customHeight="1">
      <c r="A264" s="23"/>
      <c r="B264" s="23"/>
      <c r="C264" s="24"/>
      <c r="D264" s="10" t="str">
        <f>IF(OR(A264="",H264&lt;&gt;""),"",INDEX('مواد اولیه'!$D$5:$D$154,MATCH(B264,'مواد اولیه'!$A$5:$A$154,0)))</f>
      </c>
      <c r="E264" s="10" t="str">
        <f>IF(OR(A264="",H264&lt;&gt;""),"",INDEX('مواد اولیه'!$I$5:$I$154,MATCH(B264,'مواد اولیه'!$A$5:$A$154,0)))</f>
      </c>
      <c r="F264" s="10" t="str">
        <f>IF(OR(A264="",H264&lt;&gt;""),"",C264*E264)</f>
      </c>
      <c r="G264" s="10" t="str">
        <f>IF(OR(A264="",H264&lt;&gt;""),"",C264/INDEX('مواد اولیه'!$G$5:$G$154,MATCH(B264,'مواد اولیه'!$A$5:$A$154,0)))</f>
      </c>
      <c r="H264" s="4" t="str">
        <f>IF(AND(A264="",B264="",C264=""),"",IF(OR(A264="",B264="",C264&lt;=0),"ورودی ناقص",IF(COUNTIF('مواد اولیه'!$A$5:$A$154,B264)&lt;&gt;1,"کد ماده نامعتبر",IF(INDEX('مواد اولیه'!$J$5:$J$154,MATCH(B264,'مواد اولیه'!$A$5:$A$154,0))&lt;&gt;"","ماده نیازمند اصلاح",IF(COUNTIF('منو و فروش'!$A$5:$A$104,A264)=0,"کد غذا در منو نیست","")))))</f>
      </c>
    </row>
    <row r="265" ht="26" customHeight="1">
      <c r="A265" s="23"/>
      <c r="B265" s="23"/>
      <c r="C265" s="24"/>
      <c r="D265" s="10" t="str">
        <f>IF(OR(A265="",H265&lt;&gt;""),"",INDEX('مواد اولیه'!$D$5:$D$154,MATCH(B265,'مواد اولیه'!$A$5:$A$154,0)))</f>
      </c>
      <c r="E265" s="10" t="str">
        <f>IF(OR(A265="",H265&lt;&gt;""),"",INDEX('مواد اولیه'!$I$5:$I$154,MATCH(B265,'مواد اولیه'!$A$5:$A$154,0)))</f>
      </c>
      <c r="F265" s="10" t="str">
        <f>IF(OR(A265="",H265&lt;&gt;""),"",C265*E265)</f>
      </c>
      <c r="G265" s="10" t="str">
        <f>IF(OR(A265="",H265&lt;&gt;""),"",C265/INDEX('مواد اولیه'!$G$5:$G$154,MATCH(B265,'مواد اولیه'!$A$5:$A$154,0)))</f>
      </c>
      <c r="H265" s="4" t="str">
        <f>IF(AND(A265="",B265="",C265=""),"",IF(OR(A265="",B265="",C265&lt;=0),"ورودی ناقص",IF(COUNTIF('مواد اولیه'!$A$5:$A$154,B265)&lt;&gt;1,"کد ماده نامعتبر",IF(INDEX('مواد اولیه'!$J$5:$J$154,MATCH(B265,'مواد اولیه'!$A$5:$A$154,0))&lt;&gt;"","ماده نیازمند اصلاح",IF(COUNTIF('منو و فروش'!$A$5:$A$104,A265)=0,"کد غذا در منو نیست","")))))</f>
      </c>
    </row>
    <row r="266" ht="26" customHeight="1">
      <c r="A266" s="23"/>
      <c r="B266" s="23"/>
      <c r="C266" s="24"/>
      <c r="D266" s="10" t="str">
        <f>IF(OR(A266="",H266&lt;&gt;""),"",INDEX('مواد اولیه'!$D$5:$D$154,MATCH(B266,'مواد اولیه'!$A$5:$A$154,0)))</f>
      </c>
      <c r="E266" s="10" t="str">
        <f>IF(OR(A266="",H266&lt;&gt;""),"",INDEX('مواد اولیه'!$I$5:$I$154,MATCH(B266,'مواد اولیه'!$A$5:$A$154,0)))</f>
      </c>
      <c r="F266" s="10" t="str">
        <f>IF(OR(A266="",H266&lt;&gt;""),"",C266*E266)</f>
      </c>
      <c r="G266" s="10" t="str">
        <f>IF(OR(A266="",H266&lt;&gt;""),"",C266/INDEX('مواد اولیه'!$G$5:$G$154,MATCH(B266,'مواد اولیه'!$A$5:$A$154,0)))</f>
      </c>
      <c r="H266" s="4" t="str">
        <f>IF(AND(A266="",B266="",C266=""),"",IF(OR(A266="",B266="",C266&lt;=0),"ورودی ناقص",IF(COUNTIF('مواد اولیه'!$A$5:$A$154,B266)&lt;&gt;1,"کد ماده نامعتبر",IF(INDEX('مواد اولیه'!$J$5:$J$154,MATCH(B266,'مواد اولیه'!$A$5:$A$154,0))&lt;&gt;"","ماده نیازمند اصلاح",IF(COUNTIF('منو و فروش'!$A$5:$A$104,A266)=0,"کد غذا در منو نیست","")))))</f>
      </c>
    </row>
    <row r="267" ht="26" customHeight="1">
      <c r="A267" s="23"/>
      <c r="B267" s="23"/>
      <c r="C267" s="24"/>
      <c r="D267" s="10" t="str">
        <f>IF(OR(A267="",H267&lt;&gt;""),"",INDEX('مواد اولیه'!$D$5:$D$154,MATCH(B267,'مواد اولیه'!$A$5:$A$154,0)))</f>
      </c>
      <c r="E267" s="10" t="str">
        <f>IF(OR(A267="",H267&lt;&gt;""),"",INDEX('مواد اولیه'!$I$5:$I$154,MATCH(B267,'مواد اولیه'!$A$5:$A$154,0)))</f>
      </c>
      <c r="F267" s="10" t="str">
        <f>IF(OR(A267="",H267&lt;&gt;""),"",C267*E267)</f>
      </c>
      <c r="G267" s="10" t="str">
        <f>IF(OR(A267="",H267&lt;&gt;""),"",C267/INDEX('مواد اولیه'!$G$5:$G$154,MATCH(B267,'مواد اولیه'!$A$5:$A$154,0)))</f>
      </c>
      <c r="H267" s="4" t="str">
        <f>IF(AND(A267="",B267="",C267=""),"",IF(OR(A267="",B267="",C267&lt;=0),"ورودی ناقص",IF(COUNTIF('مواد اولیه'!$A$5:$A$154,B267)&lt;&gt;1,"کد ماده نامعتبر",IF(INDEX('مواد اولیه'!$J$5:$J$154,MATCH(B267,'مواد اولیه'!$A$5:$A$154,0))&lt;&gt;"","ماده نیازمند اصلاح",IF(COUNTIF('منو و فروش'!$A$5:$A$104,A267)=0,"کد غذا در منو نیست","")))))</f>
      </c>
    </row>
    <row r="268" ht="26" customHeight="1">
      <c r="A268" s="23"/>
      <c r="B268" s="23"/>
      <c r="C268" s="24"/>
      <c r="D268" s="10" t="str">
        <f>IF(OR(A268="",H268&lt;&gt;""),"",INDEX('مواد اولیه'!$D$5:$D$154,MATCH(B268,'مواد اولیه'!$A$5:$A$154,0)))</f>
      </c>
      <c r="E268" s="10" t="str">
        <f>IF(OR(A268="",H268&lt;&gt;""),"",INDEX('مواد اولیه'!$I$5:$I$154,MATCH(B268,'مواد اولیه'!$A$5:$A$154,0)))</f>
      </c>
      <c r="F268" s="10" t="str">
        <f>IF(OR(A268="",H268&lt;&gt;""),"",C268*E268)</f>
      </c>
      <c r="G268" s="10" t="str">
        <f>IF(OR(A268="",H268&lt;&gt;""),"",C268/INDEX('مواد اولیه'!$G$5:$G$154,MATCH(B268,'مواد اولیه'!$A$5:$A$154,0)))</f>
      </c>
      <c r="H268" s="4" t="str">
        <f>IF(AND(A268="",B268="",C268=""),"",IF(OR(A268="",B268="",C268&lt;=0),"ورودی ناقص",IF(COUNTIF('مواد اولیه'!$A$5:$A$154,B268)&lt;&gt;1,"کد ماده نامعتبر",IF(INDEX('مواد اولیه'!$J$5:$J$154,MATCH(B268,'مواد اولیه'!$A$5:$A$154,0))&lt;&gt;"","ماده نیازمند اصلاح",IF(COUNTIF('منو و فروش'!$A$5:$A$104,A268)=0,"کد غذا در منو نیست","")))))</f>
      </c>
    </row>
    <row r="269" ht="26" customHeight="1">
      <c r="A269" s="23"/>
      <c r="B269" s="23"/>
      <c r="C269" s="24"/>
      <c r="D269" s="10" t="str">
        <f>IF(OR(A269="",H269&lt;&gt;""),"",INDEX('مواد اولیه'!$D$5:$D$154,MATCH(B269,'مواد اولیه'!$A$5:$A$154,0)))</f>
      </c>
      <c r="E269" s="10" t="str">
        <f>IF(OR(A269="",H269&lt;&gt;""),"",INDEX('مواد اولیه'!$I$5:$I$154,MATCH(B269,'مواد اولیه'!$A$5:$A$154,0)))</f>
      </c>
      <c r="F269" s="10" t="str">
        <f>IF(OR(A269="",H269&lt;&gt;""),"",C269*E269)</f>
      </c>
      <c r="G269" s="10" t="str">
        <f>IF(OR(A269="",H269&lt;&gt;""),"",C269/INDEX('مواد اولیه'!$G$5:$G$154,MATCH(B269,'مواد اولیه'!$A$5:$A$154,0)))</f>
      </c>
      <c r="H269" s="4" t="str">
        <f>IF(AND(A269="",B269="",C269=""),"",IF(OR(A269="",B269="",C269&lt;=0),"ورودی ناقص",IF(COUNTIF('مواد اولیه'!$A$5:$A$154,B269)&lt;&gt;1,"کد ماده نامعتبر",IF(INDEX('مواد اولیه'!$J$5:$J$154,MATCH(B269,'مواد اولیه'!$A$5:$A$154,0))&lt;&gt;"","ماده نیازمند اصلاح",IF(COUNTIF('منو و فروش'!$A$5:$A$104,A269)=0,"کد غذا در منو نیست","")))))</f>
      </c>
    </row>
    <row r="270" ht="26" customHeight="1">
      <c r="A270" s="23"/>
      <c r="B270" s="23"/>
      <c r="C270" s="24"/>
      <c r="D270" s="10" t="str">
        <f>IF(OR(A270="",H270&lt;&gt;""),"",INDEX('مواد اولیه'!$D$5:$D$154,MATCH(B270,'مواد اولیه'!$A$5:$A$154,0)))</f>
      </c>
      <c r="E270" s="10" t="str">
        <f>IF(OR(A270="",H270&lt;&gt;""),"",INDEX('مواد اولیه'!$I$5:$I$154,MATCH(B270,'مواد اولیه'!$A$5:$A$154,0)))</f>
      </c>
      <c r="F270" s="10" t="str">
        <f>IF(OR(A270="",H270&lt;&gt;""),"",C270*E270)</f>
      </c>
      <c r="G270" s="10" t="str">
        <f>IF(OR(A270="",H270&lt;&gt;""),"",C270/INDEX('مواد اولیه'!$G$5:$G$154,MATCH(B270,'مواد اولیه'!$A$5:$A$154,0)))</f>
      </c>
      <c r="H270" s="4" t="str">
        <f>IF(AND(A270="",B270="",C270=""),"",IF(OR(A270="",B270="",C270&lt;=0),"ورودی ناقص",IF(COUNTIF('مواد اولیه'!$A$5:$A$154,B270)&lt;&gt;1,"کد ماده نامعتبر",IF(INDEX('مواد اولیه'!$J$5:$J$154,MATCH(B270,'مواد اولیه'!$A$5:$A$154,0))&lt;&gt;"","ماده نیازمند اصلاح",IF(COUNTIF('منو و فروش'!$A$5:$A$104,A270)=0,"کد غذا در منو نیست","")))))</f>
      </c>
    </row>
    <row r="271" ht="26" customHeight="1">
      <c r="A271" s="23"/>
      <c r="B271" s="23"/>
      <c r="C271" s="24"/>
      <c r="D271" s="10" t="str">
        <f>IF(OR(A271="",H271&lt;&gt;""),"",INDEX('مواد اولیه'!$D$5:$D$154,MATCH(B271,'مواد اولیه'!$A$5:$A$154,0)))</f>
      </c>
      <c r="E271" s="10" t="str">
        <f>IF(OR(A271="",H271&lt;&gt;""),"",INDEX('مواد اولیه'!$I$5:$I$154,MATCH(B271,'مواد اولیه'!$A$5:$A$154,0)))</f>
      </c>
      <c r="F271" s="10" t="str">
        <f>IF(OR(A271="",H271&lt;&gt;""),"",C271*E271)</f>
      </c>
      <c r="G271" s="10" t="str">
        <f>IF(OR(A271="",H271&lt;&gt;""),"",C271/INDEX('مواد اولیه'!$G$5:$G$154,MATCH(B271,'مواد اولیه'!$A$5:$A$154,0)))</f>
      </c>
      <c r="H271" s="4" t="str">
        <f>IF(AND(A271="",B271="",C271=""),"",IF(OR(A271="",B271="",C271&lt;=0),"ورودی ناقص",IF(COUNTIF('مواد اولیه'!$A$5:$A$154,B271)&lt;&gt;1,"کد ماده نامعتبر",IF(INDEX('مواد اولیه'!$J$5:$J$154,MATCH(B271,'مواد اولیه'!$A$5:$A$154,0))&lt;&gt;"","ماده نیازمند اصلاح",IF(COUNTIF('منو و فروش'!$A$5:$A$104,A271)=0,"کد غذا در منو نیست","")))))</f>
      </c>
    </row>
    <row r="272" ht="26" customHeight="1">
      <c r="A272" s="23"/>
      <c r="B272" s="23"/>
      <c r="C272" s="24"/>
      <c r="D272" s="10" t="str">
        <f>IF(OR(A272="",H272&lt;&gt;""),"",INDEX('مواد اولیه'!$D$5:$D$154,MATCH(B272,'مواد اولیه'!$A$5:$A$154,0)))</f>
      </c>
      <c r="E272" s="10" t="str">
        <f>IF(OR(A272="",H272&lt;&gt;""),"",INDEX('مواد اولیه'!$I$5:$I$154,MATCH(B272,'مواد اولیه'!$A$5:$A$154,0)))</f>
      </c>
      <c r="F272" s="10" t="str">
        <f>IF(OR(A272="",H272&lt;&gt;""),"",C272*E272)</f>
      </c>
      <c r="G272" s="10" t="str">
        <f>IF(OR(A272="",H272&lt;&gt;""),"",C272/INDEX('مواد اولیه'!$G$5:$G$154,MATCH(B272,'مواد اولیه'!$A$5:$A$154,0)))</f>
      </c>
      <c r="H272" s="4" t="str">
        <f>IF(AND(A272="",B272="",C272=""),"",IF(OR(A272="",B272="",C272&lt;=0),"ورودی ناقص",IF(COUNTIF('مواد اولیه'!$A$5:$A$154,B272)&lt;&gt;1,"کد ماده نامعتبر",IF(INDEX('مواد اولیه'!$J$5:$J$154,MATCH(B272,'مواد اولیه'!$A$5:$A$154,0))&lt;&gt;"","ماده نیازمند اصلاح",IF(COUNTIF('منو و فروش'!$A$5:$A$104,A272)=0,"کد غذا در منو نیست","")))))</f>
      </c>
    </row>
    <row r="273" ht="26" customHeight="1">
      <c r="A273" s="23"/>
      <c r="B273" s="23"/>
      <c r="C273" s="24"/>
      <c r="D273" s="10" t="str">
        <f>IF(OR(A273="",H273&lt;&gt;""),"",INDEX('مواد اولیه'!$D$5:$D$154,MATCH(B273,'مواد اولیه'!$A$5:$A$154,0)))</f>
      </c>
      <c r="E273" s="10" t="str">
        <f>IF(OR(A273="",H273&lt;&gt;""),"",INDEX('مواد اولیه'!$I$5:$I$154,MATCH(B273,'مواد اولیه'!$A$5:$A$154,0)))</f>
      </c>
      <c r="F273" s="10" t="str">
        <f>IF(OR(A273="",H273&lt;&gt;""),"",C273*E273)</f>
      </c>
      <c r="G273" s="10" t="str">
        <f>IF(OR(A273="",H273&lt;&gt;""),"",C273/INDEX('مواد اولیه'!$G$5:$G$154,MATCH(B273,'مواد اولیه'!$A$5:$A$154,0)))</f>
      </c>
      <c r="H273" s="4" t="str">
        <f>IF(AND(A273="",B273="",C273=""),"",IF(OR(A273="",B273="",C273&lt;=0),"ورودی ناقص",IF(COUNTIF('مواد اولیه'!$A$5:$A$154,B273)&lt;&gt;1,"کد ماده نامعتبر",IF(INDEX('مواد اولیه'!$J$5:$J$154,MATCH(B273,'مواد اولیه'!$A$5:$A$154,0))&lt;&gt;"","ماده نیازمند اصلاح",IF(COUNTIF('منو و فروش'!$A$5:$A$104,A273)=0,"کد غذا در منو نیست","")))))</f>
      </c>
    </row>
    <row r="274" ht="26" customHeight="1">
      <c r="A274" s="23"/>
      <c r="B274" s="23"/>
      <c r="C274" s="24"/>
      <c r="D274" s="10" t="str">
        <f>IF(OR(A274="",H274&lt;&gt;""),"",INDEX('مواد اولیه'!$D$5:$D$154,MATCH(B274,'مواد اولیه'!$A$5:$A$154,0)))</f>
      </c>
      <c r="E274" s="10" t="str">
        <f>IF(OR(A274="",H274&lt;&gt;""),"",INDEX('مواد اولیه'!$I$5:$I$154,MATCH(B274,'مواد اولیه'!$A$5:$A$154,0)))</f>
      </c>
      <c r="F274" s="10" t="str">
        <f>IF(OR(A274="",H274&lt;&gt;""),"",C274*E274)</f>
      </c>
      <c r="G274" s="10" t="str">
        <f>IF(OR(A274="",H274&lt;&gt;""),"",C274/INDEX('مواد اولیه'!$G$5:$G$154,MATCH(B274,'مواد اولیه'!$A$5:$A$154,0)))</f>
      </c>
      <c r="H274" s="4" t="str">
        <f>IF(AND(A274="",B274="",C274=""),"",IF(OR(A274="",B274="",C274&lt;=0),"ورودی ناقص",IF(COUNTIF('مواد اولیه'!$A$5:$A$154,B274)&lt;&gt;1,"کد ماده نامعتبر",IF(INDEX('مواد اولیه'!$J$5:$J$154,MATCH(B274,'مواد اولیه'!$A$5:$A$154,0))&lt;&gt;"","ماده نیازمند اصلاح",IF(COUNTIF('منو و فروش'!$A$5:$A$104,A274)=0,"کد غذا در منو نیست","")))))</f>
      </c>
    </row>
    <row r="275" ht="26" customHeight="1">
      <c r="A275" s="23"/>
      <c r="B275" s="23"/>
      <c r="C275" s="24"/>
      <c r="D275" s="10" t="str">
        <f>IF(OR(A275="",H275&lt;&gt;""),"",INDEX('مواد اولیه'!$D$5:$D$154,MATCH(B275,'مواد اولیه'!$A$5:$A$154,0)))</f>
      </c>
      <c r="E275" s="10" t="str">
        <f>IF(OR(A275="",H275&lt;&gt;""),"",INDEX('مواد اولیه'!$I$5:$I$154,MATCH(B275,'مواد اولیه'!$A$5:$A$154,0)))</f>
      </c>
      <c r="F275" s="10" t="str">
        <f>IF(OR(A275="",H275&lt;&gt;""),"",C275*E275)</f>
      </c>
      <c r="G275" s="10" t="str">
        <f>IF(OR(A275="",H275&lt;&gt;""),"",C275/INDEX('مواد اولیه'!$G$5:$G$154,MATCH(B275,'مواد اولیه'!$A$5:$A$154,0)))</f>
      </c>
      <c r="H275" s="4" t="str">
        <f>IF(AND(A275="",B275="",C275=""),"",IF(OR(A275="",B275="",C275&lt;=0),"ورودی ناقص",IF(COUNTIF('مواد اولیه'!$A$5:$A$154,B275)&lt;&gt;1,"کد ماده نامعتبر",IF(INDEX('مواد اولیه'!$J$5:$J$154,MATCH(B275,'مواد اولیه'!$A$5:$A$154,0))&lt;&gt;"","ماده نیازمند اصلاح",IF(COUNTIF('منو و فروش'!$A$5:$A$104,A275)=0,"کد غذا در منو نیست","")))))</f>
      </c>
    </row>
    <row r="276" ht="26" customHeight="1">
      <c r="A276" s="23"/>
      <c r="B276" s="23"/>
      <c r="C276" s="24"/>
      <c r="D276" s="10" t="str">
        <f>IF(OR(A276="",H276&lt;&gt;""),"",INDEX('مواد اولیه'!$D$5:$D$154,MATCH(B276,'مواد اولیه'!$A$5:$A$154,0)))</f>
      </c>
      <c r="E276" s="10" t="str">
        <f>IF(OR(A276="",H276&lt;&gt;""),"",INDEX('مواد اولیه'!$I$5:$I$154,MATCH(B276,'مواد اولیه'!$A$5:$A$154,0)))</f>
      </c>
      <c r="F276" s="10" t="str">
        <f>IF(OR(A276="",H276&lt;&gt;""),"",C276*E276)</f>
      </c>
      <c r="G276" s="10" t="str">
        <f>IF(OR(A276="",H276&lt;&gt;""),"",C276/INDEX('مواد اولیه'!$G$5:$G$154,MATCH(B276,'مواد اولیه'!$A$5:$A$154,0)))</f>
      </c>
      <c r="H276" s="4" t="str">
        <f>IF(AND(A276="",B276="",C276=""),"",IF(OR(A276="",B276="",C276&lt;=0),"ورودی ناقص",IF(COUNTIF('مواد اولیه'!$A$5:$A$154,B276)&lt;&gt;1,"کد ماده نامعتبر",IF(INDEX('مواد اولیه'!$J$5:$J$154,MATCH(B276,'مواد اولیه'!$A$5:$A$154,0))&lt;&gt;"","ماده نیازمند اصلاح",IF(COUNTIF('منو و فروش'!$A$5:$A$104,A276)=0,"کد غذا در منو نیست","")))))</f>
      </c>
    </row>
    <row r="277" ht="26" customHeight="1">
      <c r="A277" s="23"/>
      <c r="B277" s="23"/>
      <c r="C277" s="24"/>
      <c r="D277" s="10" t="str">
        <f>IF(OR(A277="",H277&lt;&gt;""),"",INDEX('مواد اولیه'!$D$5:$D$154,MATCH(B277,'مواد اولیه'!$A$5:$A$154,0)))</f>
      </c>
      <c r="E277" s="10" t="str">
        <f>IF(OR(A277="",H277&lt;&gt;""),"",INDEX('مواد اولیه'!$I$5:$I$154,MATCH(B277,'مواد اولیه'!$A$5:$A$154,0)))</f>
      </c>
      <c r="F277" s="10" t="str">
        <f>IF(OR(A277="",H277&lt;&gt;""),"",C277*E277)</f>
      </c>
      <c r="G277" s="10" t="str">
        <f>IF(OR(A277="",H277&lt;&gt;""),"",C277/INDEX('مواد اولیه'!$G$5:$G$154,MATCH(B277,'مواد اولیه'!$A$5:$A$154,0)))</f>
      </c>
      <c r="H277" s="4" t="str">
        <f>IF(AND(A277="",B277="",C277=""),"",IF(OR(A277="",B277="",C277&lt;=0),"ورودی ناقص",IF(COUNTIF('مواد اولیه'!$A$5:$A$154,B277)&lt;&gt;1,"کد ماده نامعتبر",IF(INDEX('مواد اولیه'!$J$5:$J$154,MATCH(B277,'مواد اولیه'!$A$5:$A$154,0))&lt;&gt;"","ماده نیازمند اصلاح",IF(COUNTIF('منو و فروش'!$A$5:$A$104,A277)=0,"کد غذا در منو نیست","")))))</f>
      </c>
    </row>
    <row r="278" ht="26" customHeight="1">
      <c r="A278" s="23"/>
      <c r="B278" s="23"/>
      <c r="C278" s="24"/>
      <c r="D278" s="10" t="str">
        <f>IF(OR(A278="",H278&lt;&gt;""),"",INDEX('مواد اولیه'!$D$5:$D$154,MATCH(B278,'مواد اولیه'!$A$5:$A$154,0)))</f>
      </c>
      <c r="E278" s="10" t="str">
        <f>IF(OR(A278="",H278&lt;&gt;""),"",INDEX('مواد اولیه'!$I$5:$I$154,MATCH(B278,'مواد اولیه'!$A$5:$A$154,0)))</f>
      </c>
      <c r="F278" s="10" t="str">
        <f>IF(OR(A278="",H278&lt;&gt;""),"",C278*E278)</f>
      </c>
      <c r="G278" s="10" t="str">
        <f>IF(OR(A278="",H278&lt;&gt;""),"",C278/INDEX('مواد اولیه'!$G$5:$G$154,MATCH(B278,'مواد اولیه'!$A$5:$A$154,0)))</f>
      </c>
      <c r="H278" s="4" t="str">
        <f>IF(AND(A278="",B278="",C278=""),"",IF(OR(A278="",B278="",C278&lt;=0),"ورودی ناقص",IF(COUNTIF('مواد اولیه'!$A$5:$A$154,B278)&lt;&gt;1,"کد ماده نامعتبر",IF(INDEX('مواد اولیه'!$J$5:$J$154,MATCH(B278,'مواد اولیه'!$A$5:$A$154,0))&lt;&gt;"","ماده نیازمند اصلاح",IF(COUNTIF('منو و فروش'!$A$5:$A$104,A278)=0,"کد غذا در منو نیست","")))))</f>
      </c>
    </row>
    <row r="279" ht="26" customHeight="1">
      <c r="A279" s="23"/>
      <c r="B279" s="23"/>
      <c r="C279" s="24"/>
      <c r="D279" s="10" t="str">
        <f>IF(OR(A279="",H279&lt;&gt;""),"",INDEX('مواد اولیه'!$D$5:$D$154,MATCH(B279,'مواد اولیه'!$A$5:$A$154,0)))</f>
      </c>
      <c r="E279" s="10" t="str">
        <f>IF(OR(A279="",H279&lt;&gt;""),"",INDEX('مواد اولیه'!$I$5:$I$154,MATCH(B279,'مواد اولیه'!$A$5:$A$154,0)))</f>
      </c>
      <c r="F279" s="10" t="str">
        <f>IF(OR(A279="",H279&lt;&gt;""),"",C279*E279)</f>
      </c>
      <c r="G279" s="10" t="str">
        <f>IF(OR(A279="",H279&lt;&gt;""),"",C279/INDEX('مواد اولیه'!$G$5:$G$154,MATCH(B279,'مواد اولیه'!$A$5:$A$154,0)))</f>
      </c>
      <c r="H279" s="4" t="str">
        <f>IF(AND(A279="",B279="",C279=""),"",IF(OR(A279="",B279="",C279&lt;=0),"ورودی ناقص",IF(COUNTIF('مواد اولیه'!$A$5:$A$154,B279)&lt;&gt;1,"کد ماده نامعتبر",IF(INDEX('مواد اولیه'!$J$5:$J$154,MATCH(B279,'مواد اولیه'!$A$5:$A$154,0))&lt;&gt;"","ماده نیازمند اصلاح",IF(COUNTIF('منو و فروش'!$A$5:$A$104,A279)=0,"کد غذا در منو نیست","")))))</f>
      </c>
    </row>
    <row r="280" ht="26" customHeight="1">
      <c r="A280" s="23"/>
      <c r="B280" s="23"/>
      <c r="C280" s="24"/>
      <c r="D280" s="10" t="str">
        <f>IF(OR(A280="",H280&lt;&gt;""),"",INDEX('مواد اولیه'!$D$5:$D$154,MATCH(B280,'مواد اولیه'!$A$5:$A$154,0)))</f>
      </c>
      <c r="E280" s="10" t="str">
        <f>IF(OR(A280="",H280&lt;&gt;""),"",INDEX('مواد اولیه'!$I$5:$I$154,MATCH(B280,'مواد اولیه'!$A$5:$A$154,0)))</f>
      </c>
      <c r="F280" s="10" t="str">
        <f>IF(OR(A280="",H280&lt;&gt;""),"",C280*E280)</f>
      </c>
      <c r="G280" s="10" t="str">
        <f>IF(OR(A280="",H280&lt;&gt;""),"",C280/INDEX('مواد اولیه'!$G$5:$G$154,MATCH(B280,'مواد اولیه'!$A$5:$A$154,0)))</f>
      </c>
      <c r="H280" s="4" t="str">
        <f>IF(AND(A280="",B280="",C280=""),"",IF(OR(A280="",B280="",C280&lt;=0),"ورودی ناقص",IF(COUNTIF('مواد اولیه'!$A$5:$A$154,B280)&lt;&gt;1,"کد ماده نامعتبر",IF(INDEX('مواد اولیه'!$J$5:$J$154,MATCH(B280,'مواد اولیه'!$A$5:$A$154,0))&lt;&gt;"","ماده نیازمند اصلاح",IF(COUNTIF('منو و فروش'!$A$5:$A$104,A280)=0,"کد غذا در منو نیست","")))))</f>
      </c>
    </row>
    <row r="281" ht="26" customHeight="1">
      <c r="A281" s="23"/>
      <c r="B281" s="23"/>
      <c r="C281" s="24"/>
      <c r="D281" s="10" t="str">
        <f>IF(OR(A281="",H281&lt;&gt;""),"",INDEX('مواد اولیه'!$D$5:$D$154,MATCH(B281,'مواد اولیه'!$A$5:$A$154,0)))</f>
      </c>
      <c r="E281" s="10" t="str">
        <f>IF(OR(A281="",H281&lt;&gt;""),"",INDEX('مواد اولیه'!$I$5:$I$154,MATCH(B281,'مواد اولیه'!$A$5:$A$154,0)))</f>
      </c>
      <c r="F281" s="10" t="str">
        <f>IF(OR(A281="",H281&lt;&gt;""),"",C281*E281)</f>
      </c>
      <c r="G281" s="10" t="str">
        <f>IF(OR(A281="",H281&lt;&gt;""),"",C281/INDEX('مواد اولیه'!$G$5:$G$154,MATCH(B281,'مواد اولیه'!$A$5:$A$154,0)))</f>
      </c>
      <c r="H281" s="4" t="str">
        <f>IF(AND(A281="",B281="",C281=""),"",IF(OR(A281="",B281="",C281&lt;=0),"ورودی ناقص",IF(COUNTIF('مواد اولیه'!$A$5:$A$154,B281)&lt;&gt;1,"کد ماده نامعتبر",IF(INDEX('مواد اولیه'!$J$5:$J$154,MATCH(B281,'مواد اولیه'!$A$5:$A$154,0))&lt;&gt;"","ماده نیازمند اصلاح",IF(COUNTIF('منو و فروش'!$A$5:$A$104,A281)=0,"کد غذا در منو نیست","")))))</f>
      </c>
    </row>
    <row r="282" ht="26" customHeight="1">
      <c r="A282" s="23"/>
      <c r="B282" s="23"/>
      <c r="C282" s="24"/>
      <c r="D282" s="10" t="str">
        <f>IF(OR(A282="",H282&lt;&gt;""),"",INDEX('مواد اولیه'!$D$5:$D$154,MATCH(B282,'مواد اولیه'!$A$5:$A$154,0)))</f>
      </c>
      <c r="E282" s="10" t="str">
        <f>IF(OR(A282="",H282&lt;&gt;""),"",INDEX('مواد اولیه'!$I$5:$I$154,MATCH(B282,'مواد اولیه'!$A$5:$A$154,0)))</f>
      </c>
      <c r="F282" s="10" t="str">
        <f>IF(OR(A282="",H282&lt;&gt;""),"",C282*E282)</f>
      </c>
      <c r="G282" s="10" t="str">
        <f>IF(OR(A282="",H282&lt;&gt;""),"",C282/INDEX('مواد اولیه'!$G$5:$G$154,MATCH(B282,'مواد اولیه'!$A$5:$A$154,0)))</f>
      </c>
      <c r="H282" s="4" t="str">
        <f>IF(AND(A282="",B282="",C282=""),"",IF(OR(A282="",B282="",C282&lt;=0),"ورودی ناقص",IF(COUNTIF('مواد اولیه'!$A$5:$A$154,B282)&lt;&gt;1,"کد ماده نامعتبر",IF(INDEX('مواد اولیه'!$J$5:$J$154,MATCH(B282,'مواد اولیه'!$A$5:$A$154,0))&lt;&gt;"","ماده نیازمند اصلاح",IF(COUNTIF('منو و فروش'!$A$5:$A$104,A282)=0,"کد غذا در منو نیست","")))))</f>
      </c>
    </row>
    <row r="283" ht="26" customHeight="1">
      <c r="A283" s="23"/>
      <c r="B283" s="23"/>
      <c r="C283" s="24"/>
      <c r="D283" s="10" t="str">
        <f>IF(OR(A283="",H283&lt;&gt;""),"",INDEX('مواد اولیه'!$D$5:$D$154,MATCH(B283,'مواد اولیه'!$A$5:$A$154,0)))</f>
      </c>
      <c r="E283" s="10" t="str">
        <f>IF(OR(A283="",H283&lt;&gt;""),"",INDEX('مواد اولیه'!$I$5:$I$154,MATCH(B283,'مواد اولیه'!$A$5:$A$154,0)))</f>
      </c>
      <c r="F283" s="10" t="str">
        <f>IF(OR(A283="",H283&lt;&gt;""),"",C283*E283)</f>
      </c>
      <c r="G283" s="10" t="str">
        <f>IF(OR(A283="",H283&lt;&gt;""),"",C283/INDEX('مواد اولیه'!$G$5:$G$154,MATCH(B283,'مواد اولیه'!$A$5:$A$154,0)))</f>
      </c>
      <c r="H283" s="4" t="str">
        <f>IF(AND(A283="",B283="",C283=""),"",IF(OR(A283="",B283="",C283&lt;=0),"ورودی ناقص",IF(COUNTIF('مواد اولیه'!$A$5:$A$154,B283)&lt;&gt;1,"کد ماده نامعتبر",IF(INDEX('مواد اولیه'!$J$5:$J$154,MATCH(B283,'مواد اولیه'!$A$5:$A$154,0))&lt;&gt;"","ماده نیازمند اصلاح",IF(COUNTIF('منو و فروش'!$A$5:$A$104,A283)=0,"کد غذا در منو نیست","")))))</f>
      </c>
    </row>
    <row r="284" ht="26" customHeight="1">
      <c r="A284" s="23"/>
      <c r="B284" s="23"/>
      <c r="C284" s="24"/>
      <c r="D284" s="10" t="str">
        <f>IF(OR(A284="",H284&lt;&gt;""),"",INDEX('مواد اولیه'!$D$5:$D$154,MATCH(B284,'مواد اولیه'!$A$5:$A$154,0)))</f>
      </c>
      <c r="E284" s="10" t="str">
        <f>IF(OR(A284="",H284&lt;&gt;""),"",INDEX('مواد اولیه'!$I$5:$I$154,MATCH(B284,'مواد اولیه'!$A$5:$A$154,0)))</f>
      </c>
      <c r="F284" s="10" t="str">
        <f>IF(OR(A284="",H284&lt;&gt;""),"",C284*E284)</f>
      </c>
      <c r="G284" s="10" t="str">
        <f>IF(OR(A284="",H284&lt;&gt;""),"",C284/INDEX('مواد اولیه'!$G$5:$G$154,MATCH(B284,'مواد اولیه'!$A$5:$A$154,0)))</f>
      </c>
      <c r="H284" s="4" t="str">
        <f>IF(AND(A284="",B284="",C284=""),"",IF(OR(A284="",B284="",C284&lt;=0),"ورودی ناقص",IF(COUNTIF('مواد اولیه'!$A$5:$A$154,B284)&lt;&gt;1,"کد ماده نامعتبر",IF(INDEX('مواد اولیه'!$J$5:$J$154,MATCH(B284,'مواد اولیه'!$A$5:$A$154,0))&lt;&gt;"","ماده نیازمند اصلاح",IF(COUNTIF('منو و فروش'!$A$5:$A$104,A284)=0,"کد غذا در منو نیست","")))))</f>
      </c>
    </row>
    <row r="285" ht="26" customHeight="1">
      <c r="A285" s="23"/>
      <c r="B285" s="23"/>
      <c r="C285" s="24"/>
      <c r="D285" s="10" t="str">
        <f>IF(OR(A285="",H285&lt;&gt;""),"",INDEX('مواد اولیه'!$D$5:$D$154,MATCH(B285,'مواد اولیه'!$A$5:$A$154,0)))</f>
      </c>
      <c r="E285" s="10" t="str">
        <f>IF(OR(A285="",H285&lt;&gt;""),"",INDEX('مواد اولیه'!$I$5:$I$154,MATCH(B285,'مواد اولیه'!$A$5:$A$154,0)))</f>
      </c>
      <c r="F285" s="10" t="str">
        <f>IF(OR(A285="",H285&lt;&gt;""),"",C285*E285)</f>
      </c>
      <c r="G285" s="10" t="str">
        <f>IF(OR(A285="",H285&lt;&gt;""),"",C285/INDEX('مواد اولیه'!$G$5:$G$154,MATCH(B285,'مواد اولیه'!$A$5:$A$154,0)))</f>
      </c>
      <c r="H285" s="4" t="str">
        <f>IF(AND(A285="",B285="",C285=""),"",IF(OR(A285="",B285="",C285&lt;=0),"ورودی ناقص",IF(COUNTIF('مواد اولیه'!$A$5:$A$154,B285)&lt;&gt;1,"کد ماده نامعتبر",IF(INDEX('مواد اولیه'!$J$5:$J$154,MATCH(B285,'مواد اولیه'!$A$5:$A$154,0))&lt;&gt;"","ماده نیازمند اصلاح",IF(COUNTIF('منو و فروش'!$A$5:$A$104,A285)=0,"کد غذا در منو نیست","")))))</f>
      </c>
    </row>
    <row r="286" ht="26" customHeight="1">
      <c r="A286" s="23"/>
      <c r="B286" s="23"/>
      <c r="C286" s="24"/>
      <c r="D286" s="10" t="str">
        <f>IF(OR(A286="",H286&lt;&gt;""),"",INDEX('مواد اولیه'!$D$5:$D$154,MATCH(B286,'مواد اولیه'!$A$5:$A$154,0)))</f>
      </c>
      <c r="E286" s="10" t="str">
        <f>IF(OR(A286="",H286&lt;&gt;""),"",INDEX('مواد اولیه'!$I$5:$I$154,MATCH(B286,'مواد اولیه'!$A$5:$A$154,0)))</f>
      </c>
      <c r="F286" s="10" t="str">
        <f>IF(OR(A286="",H286&lt;&gt;""),"",C286*E286)</f>
      </c>
      <c r="G286" s="10" t="str">
        <f>IF(OR(A286="",H286&lt;&gt;""),"",C286/INDEX('مواد اولیه'!$G$5:$G$154,MATCH(B286,'مواد اولیه'!$A$5:$A$154,0)))</f>
      </c>
      <c r="H286" s="4" t="str">
        <f>IF(AND(A286="",B286="",C286=""),"",IF(OR(A286="",B286="",C286&lt;=0),"ورودی ناقص",IF(COUNTIF('مواد اولیه'!$A$5:$A$154,B286)&lt;&gt;1,"کد ماده نامعتبر",IF(INDEX('مواد اولیه'!$J$5:$J$154,MATCH(B286,'مواد اولیه'!$A$5:$A$154,0))&lt;&gt;"","ماده نیازمند اصلاح",IF(COUNTIF('منو و فروش'!$A$5:$A$104,A286)=0,"کد غذا در منو نیست","")))))</f>
      </c>
    </row>
    <row r="287" ht="26" customHeight="1">
      <c r="A287" s="23"/>
      <c r="B287" s="23"/>
      <c r="C287" s="24"/>
      <c r="D287" s="10" t="str">
        <f>IF(OR(A287="",H287&lt;&gt;""),"",INDEX('مواد اولیه'!$D$5:$D$154,MATCH(B287,'مواد اولیه'!$A$5:$A$154,0)))</f>
      </c>
      <c r="E287" s="10" t="str">
        <f>IF(OR(A287="",H287&lt;&gt;""),"",INDEX('مواد اولیه'!$I$5:$I$154,MATCH(B287,'مواد اولیه'!$A$5:$A$154,0)))</f>
      </c>
      <c r="F287" s="10" t="str">
        <f>IF(OR(A287="",H287&lt;&gt;""),"",C287*E287)</f>
      </c>
      <c r="G287" s="10" t="str">
        <f>IF(OR(A287="",H287&lt;&gt;""),"",C287/INDEX('مواد اولیه'!$G$5:$G$154,MATCH(B287,'مواد اولیه'!$A$5:$A$154,0)))</f>
      </c>
      <c r="H287" s="4" t="str">
        <f>IF(AND(A287="",B287="",C287=""),"",IF(OR(A287="",B287="",C287&lt;=0),"ورودی ناقص",IF(COUNTIF('مواد اولیه'!$A$5:$A$154,B287)&lt;&gt;1,"کد ماده نامعتبر",IF(INDEX('مواد اولیه'!$J$5:$J$154,MATCH(B287,'مواد اولیه'!$A$5:$A$154,0))&lt;&gt;"","ماده نیازمند اصلاح",IF(COUNTIF('منو و فروش'!$A$5:$A$104,A287)=0,"کد غذا در منو نیست","")))))</f>
      </c>
    </row>
    <row r="288" ht="26" customHeight="1">
      <c r="A288" s="23"/>
      <c r="B288" s="23"/>
      <c r="C288" s="24"/>
      <c r="D288" s="10" t="str">
        <f>IF(OR(A288="",H288&lt;&gt;""),"",INDEX('مواد اولیه'!$D$5:$D$154,MATCH(B288,'مواد اولیه'!$A$5:$A$154,0)))</f>
      </c>
      <c r="E288" s="10" t="str">
        <f>IF(OR(A288="",H288&lt;&gt;""),"",INDEX('مواد اولیه'!$I$5:$I$154,MATCH(B288,'مواد اولیه'!$A$5:$A$154,0)))</f>
      </c>
      <c r="F288" s="10" t="str">
        <f>IF(OR(A288="",H288&lt;&gt;""),"",C288*E288)</f>
      </c>
      <c r="G288" s="10" t="str">
        <f>IF(OR(A288="",H288&lt;&gt;""),"",C288/INDEX('مواد اولیه'!$G$5:$G$154,MATCH(B288,'مواد اولیه'!$A$5:$A$154,0)))</f>
      </c>
      <c r="H288" s="4" t="str">
        <f>IF(AND(A288="",B288="",C288=""),"",IF(OR(A288="",B288="",C288&lt;=0),"ورودی ناقص",IF(COUNTIF('مواد اولیه'!$A$5:$A$154,B288)&lt;&gt;1,"کد ماده نامعتبر",IF(INDEX('مواد اولیه'!$J$5:$J$154,MATCH(B288,'مواد اولیه'!$A$5:$A$154,0))&lt;&gt;"","ماده نیازمند اصلاح",IF(COUNTIF('منو و فروش'!$A$5:$A$104,A288)=0,"کد غذا در منو نیست","")))))</f>
      </c>
    </row>
    <row r="289" ht="26" customHeight="1">
      <c r="A289" s="23"/>
      <c r="B289" s="23"/>
      <c r="C289" s="24"/>
      <c r="D289" s="10" t="str">
        <f>IF(OR(A289="",H289&lt;&gt;""),"",INDEX('مواد اولیه'!$D$5:$D$154,MATCH(B289,'مواد اولیه'!$A$5:$A$154,0)))</f>
      </c>
      <c r="E289" s="10" t="str">
        <f>IF(OR(A289="",H289&lt;&gt;""),"",INDEX('مواد اولیه'!$I$5:$I$154,MATCH(B289,'مواد اولیه'!$A$5:$A$154,0)))</f>
      </c>
      <c r="F289" s="10" t="str">
        <f>IF(OR(A289="",H289&lt;&gt;""),"",C289*E289)</f>
      </c>
      <c r="G289" s="10" t="str">
        <f>IF(OR(A289="",H289&lt;&gt;""),"",C289/INDEX('مواد اولیه'!$G$5:$G$154,MATCH(B289,'مواد اولیه'!$A$5:$A$154,0)))</f>
      </c>
      <c r="H289" s="4" t="str">
        <f>IF(AND(A289="",B289="",C289=""),"",IF(OR(A289="",B289="",C289&lt;=0),"ورودی ناقص",IF(COUNTIF('مواد اولیه'!$A$5:$A$154,B289)&lt;&gt;1,"کد ماده نامعتبر",IF(INDEX('مواد اولیه'!$J$5:$J$154,MATCH(B289,'مواد اولیه'!$A$5:$A$154,0))&lt;&gt;"","ماده نیازمند اصلاح",IF(COUNTIF('منو و فروش'!$A$5:$A$104,A289)=0,"کد غذا در منو نیست","")))))</f>
      </c>
    </row>
    <row r="290" ht="26" customHeight="1">
      <c r="A290" s="23"/>
      <c r="B290" s="23"/>
      <c r="C290" s="24"/>
      <c r="D290" s="10" t="str">
        <f>IF(OR(A290="",H290&lt;&gt;""),"",INDEX('مواد اولیه'!$D$5:$D$154,MATCH(B290,'مواد اولیه'!$A$5:$A$154,0)))</f>
      </c>
      <c r="E290" s="10" t="str">
        <f>IF(OR(A290="",H290&lt;&gt;""),"",INDEX('مواد اولیه'!$I$5:$I$154,MATCH(B290,'مواد اولیه'!$A$5:$A$154,0)))</f>
      </c>
      <c r="F290" s="10" t="str">
        <f>IF(OR(A290="",H290&lt;&gt;""),"",C290*E290)</f>
      </c>
      <c r="G290" s="10" t="str">
        <f>IF(OR(A290="",H290&lt;&gt;""),"",C290/INDEX('مواد اولیه'!$G$5:$G$154,MATCH(B290,'مواد اولیه'!$A$5:$A$154,0)))</f>
      </c>
      <c r="H290" s="4" t="str">
        <f>IF(AND(A290="",B290="",C290=""),"",IF(OR(A290="",B290="",C290&lt;=0),"ورودی ناقص",IF(COUNTIF('مواد اولیه'!$A$5:$A$154,B290)&lt;&gt;1,"کد ماده نامعتبر",IF(INDEX('مواد اولیه'!$J$5:$J$154,MATCH(B290,'مواد اولیه'!$A$5:$A$154,0))&lt;&gt;"","ماده نیازمند اصلاح",IF(COUNTIF('منو و فروش'!$A$5:$A$104,A290)=0,"کد غذا در منو نیست","")))))</f>
      </c>
    </row>
    <row r="291" ht="26" customHeight="1">
      <c r="A291" s="23"/>
      <c r="B291" s="23"/>
      <c r="C291" s="24"/>
      <c r="D291" s="10" t="str">
        <f>IF(OR(A291="",H291&lt;&gt;""),"",INDEX('مواد اولیه'!$D$5:$D$154,MATCH(B291,'مواد اولیه'!$A$5:$A$154,0)))</f>
      </c>
      <c r="E291" s="10" t="str">
        <f>IF(OR(A291="",H291&lt;&gt;""),"",INDEX('مواد اولیه'!$I$5:$I$154,MATCH(B291,'مواد اولیه'!$A$5:$A$154,0)))</f>
      </c>
      <c r="F291" s="10" t="str">
        <f>IF(OR(A291="",H291&lt;&gt;""),"",C291*E291)</f>
      </c>
      <c r="G291" s="10" t="str">
        <f>IF(OR(A291="",H291&lt;&gt;""),"",C291/INDEX('مواد اولیه'!$G$5:$G$154,MATCH(B291,'مواد اولیه'!$A$5:$A$154,0)))</f>
      </c>
      <c r="H291" s="4" t="str">
        <f>IF(AND(A291="",B291="",C291=""),"",IF(OR(A291="",B291="",C291&lt;=0),"ورودی ناقص",IF(COUNTIF('مواد اولیه'!$A$5:$A$154,B291)&lt;&gt;1,"کد ماده نامعتبر",IF(INDEX('مواد اولیه'!$J$5:$J$154,MATCH(B291,'مواد اولیه'!$A$5:$A$154,0))&lt;&gt;"","ماده نیازمند اصلاح",IF(COUNTIF('منو و فروش'!$A$5:$A$104,A291)=0,"کد غذا در منو نیست","")))))</f>
      </c>
    </row>
    <row r="292" ht="26" customHeight="1">
      <c r="A292" s="23"/>
      <c r="B292" s="23"/>
      <c r="C292" s="24"/>
      <c r="D292" s="10" t="str">
        <f>IF(OR(A292="",H292&lt;&gt;""),"",INDEX('مواد اولیه'!$D$5:$D$154,MATCH(B292,'مواد اولیه'!$A$5:$A$154,0)))</f>
      </c>
      <c r="E292" s="10" t="str">
        <f>IF(OR(A292="",H292&lt;&gt;""),"",INDEX('مواد اولیه'!$I$5:$I$154,MATCH(B292,'مواد اولیه'!$A$5:$A$154,0)))</f>
      </c>
      <c r="F292" s="10" t="str">
        <f>IF(OR(A292="",H292&lt;&gt;""),"",C292*E292)</f>
      </c>
      <c r="G292" s="10" t="str">
        <f>IF(OR(A292="",H292&lt;&gt;""),"",C292/INDEX('مواد اولیه'!$G$5:$G$154,MATCH(B292,'مواد اولیه'!$A$5:$A$154,0)))</f>
      </c>
      <c r="H292" s="4" t="str">
        <f>IF(AND(A292="",B292="",C292=""),"",IF(OR(A292="",B292="",C292&lt;=0),"ورودی ناقص",IF(COUNTIF('مواد اولیه'!$A$5:$A$154,B292)&lt;&gt;1,"کد ماده نامعتبر",IF(INDEX('مواد اولیه'!$J$5:$J$154,MATCH(B292,'مواد اولیه'!$A$5:$A$154,0))&lt;&gt;"","ماده نیازمند اصلاح",IF(COUNTIF('منو و فروش'!$A$5:$A$104,A292)=0,"کد غذا در منو نیست","")))))</f>
      </c>
    </row>
    <row r="293" ht="26" customHeight="1">
      <c r="A293" s="23"/>
      <c r="B293" s="23"/>
      <c r="C293" s="24"/>
      <c r="D293" s="10" t="str">
        <f>IF(OR(A293="",H293&lt;&gt;""),"",INDEX('مواد اولیه'!$D$5:$D$154,MATCH(B293,'مواد اولیه'!$A$5:$A$154,0)))</f>
      </c>
      <c r="E293" s="10" t="str">
        <f>IF(OR(A293="",H293&lt;&gt;""),"",INDEX('مواد اولیه'!$I$5:$I$154,MATCH(B293,'مواد اولیه'!$A$5:$A$154,0)))</f>
      </c>
      <c r="F293" s="10" t="str">
        <f>IF(OR(A293="",H293&lt;&gt;""),"",C293*E293)</f>
      </c>
      <c r="G293" s="10" t="str">
        <f>IF(OR(A293="",H293&lt;&gt;""),"",C293/INDEX('مواد اولیه'!$G$5:$G$154,MATCH(B293,'مواد اولیه'!$A$5:$A$154,0)))</f>
      </c>
      <c r="H293" s="4" t="str">
        <f>IF(AND(A293="",B293="",C293=""),"",IF(OR(A293="",B293="",C293&lt;=0),"ورودی ناقص",IF(COUNTIF('مواد اولیه'!$A$5:$A$154,B293)&lt;&gt;1,"کد ماده نامعتبر",IF(INDEX('مواد اولیه'!$J$5:$J$154,MATCH(B293,'مواد اولیه'!$A$5:$A$154,0))&lt;&gt;"","ماده نیازمند اصلاح",IF(COUNTIF('منو و فروش'!$A$5:$A$104,A293)=0,"کد غذا در منو نیست","")))))</f>
      </c>
    </row>
    <row r="294" ht="26" customHeight="1">
      <c r="A294" s="23"/>
      <c r="B294" s="23"/>
      <c r="C294" s="24"/>
      <c r="D294" s="10" t="str">
        <f>IF(OR(A294="",H294&lt;&gt;""),"",INDEX('مواد اولیه'!$D$5:$D$154,MATCH(B294,'مواد اولیه'!$A$5:$A$154,0)))</f>
      </c>
      <c r="E294" s="10" t="str">
        <f>IF(OR(A294="",H294&lt;&gt;""),"",INDEX('مواد اولیه'!$I$5:$I$154,MATCH(B294,'مواد اولیه'!$A$5:$A$154,0)))</f>
      </c>
      <c r="F294" s="10" t="str">
        <f>IF(OR(A294="",H294&lt;&gt;""),"",C294*E294)</f>
      </c>
      <c r="G294" s="10" t="str">
        <f>IF(OR(A294="",H294&lt;&gt;""),"",C294/INDEX('مواد اولیه'!$G$5:$G$154,MATCH(B294,'مواد اولیه'!$A$5:$A$154,0)))</f>
      </c>
      <c r="H294" s="4" t="str">
        <f>IF(AND(A294="",B294="",C294=""),"",IF(OR(A294="",B294="",C294&lt;=0),"ورودی ناقص",IF(COUNTIF('مواد اولیه'!$A$5:$A$154,B294)&lt;&gt;1,"کد ماده نامعتبر",IF(INDEX('مواد اولیه'!$J$5:$J$154,MATCH(B294,'مواد اولیه'!$A$5:$A$154,0))&lt;&gt;"","ماده نیازمند اصلاح",IF(COUNTIF('منو و فروش'!$A$5:$A$104,A294)=0,"کد غذا در منو نیست","")))))</f>
      </c>
    </row>
    <row r="295" ht="26" customHeight="1">
      <c r="A295" s="23"/>
      <c r="B295" s="23"/>
      <c r="C295" s="24"/>
      <c r="D295" s="10" t="str">
        <f>IF(OR(A295="",H295&lt;&gt;""),"",INDEX('مواد اولیه'!$D$5:$D$154,MATCH(B295,'مواد اولیه'!$A$5:$A$154,0)))</f>
      </c>
      <c r="E295" s="10" t="str">
        <f>IF(OR(A295="",H295&lt;&gt;""),"",INDEX('مواد اولیه'!$I$5:$I$154,MATCH(B295,'مواد اولیه'!$A$5:$A$154,0)))</f>
      </c>
      <c r="F295" s="10" t="str">
        <f>IF(OR(A295="",H295&lt;&gt;""),"",C295*E295)</f>
      </c>
      <c r="G295" s="10" t="str">
        <f>IF(OR(A295="",H295&lt;&gt;""),"",C295/INDEX('مواد اولیه'!$G$5:$G$154,MATCH(B295,'مواد اولیه'!$A$5:$A$154,0)))</f>
      </c>
      <c r="H295" s="4" t="str">
        <f>IF(AND(A295="",B295="",C295=""),"",IF(OR(A295="",B295="",C295&lt;=0),"ورودی ناقص",IF(COUNTIF('مواد اولیه'!$A$5:$A$154,B295)&lt;&gt;1,"کد ماده نامعتبر",IF(INDEX('مواد اولیه'!$J$5:$J$154,MATCH(B295,'مواد اولیه'!$A$5:$A$154,0))&lt;&gt;"","ماده نیازمند اصلاح",IF(COUNTIF('منو و فروش'!$A$5:$A$104,A295)=0,"کد غذا در منو نیست","")))))</f>
      </c>
    </row>
    <row r="296" ht="26" customHeight="1">
      <c r="A296" s="23"/>
      <c r="B296" s="23"/>
      <c r="C296" s="24"/>
      <c r="D296" s="10" t="str">
        <f>IF(OR(A296="",H296&lt;&gt;""),"",INDEX('مواد اولیه'!$D$5:$D$154,MATCH(B296,'مواد اولیه'!$A$5:$A$154,0)))</f>
      </c>
      <c r="E296" s="10" t="str">
        <f>IF(OR(A296="",H296&lt;&gt;""),"",INDEX('مواد اولیه'!$I$5:$I$154,MATCH(B296,'مواد اولیه'!$A$5:$A$154,0)))</f>
      </c>
      <c r="F296" s="10" t="str">
        <f>IF(OR(A296="",H296&lt;&gt;""),"",C296*E296)</f>
      </c>
      <c r="G296" s="10" t="str">
        <f>IF(OR(A296="",H296&lt;&gt;""),"",C296/INDEX('مواد اولیه'!$G$5:$G$154,MATCH(B296,'مواد اولیه'!$A$5:$A$154,0)))</f>
      </c>
      <c r="H296" s="4" t="str">
        <f>IF(AND(A296="",B296="",C296=""),"",IF(OR(A296="",B296="",C296&lt;=0),"ورودی ناقص",IF(COUNTIF('مواد اولیه'!$A$5:$A$154,B296)&lt;&gt;1,"کد ماده نامعتبر",IF(INDEX('مواد اولیه'!$J$5:$J$154,MATCH(B296,'مواد اولیه'!$A$5:$A$154,0))&lt;&gt;"","ماده نیازمند اصلاح",IF(COUNTIF('منو و فروش'!$A$5:$A$104,A296)=0,"کد غذا در منو نیست","")))))</f>
      </c>
    </row>
    <row r="297" ht="26" customHeight="1">
      <c r="A297" s="23"/>
      <c r="B297" s="23"/>
      <c r="C297" s="24"/>
      <c r="D297" s="10" t="str">
        <f>IF(OR(A297="",H297&lt;&gt;""),"",INDEX('مواد اولیه'!$D$5:$D$154,MATCH(B297,'مواد اولیه'!$A$5:$A$154,0)))</f>
      </c>
      <c r="E297" s="10" t="str">
        <f>IF(OR(A297="",H297&lt;&gt;""),"",INDEX('مواد اولیه'!$I$5:$I$154,MATCH(B297,'مواد اولیه'!$A$5:$A$154,0)))</f>
      </c>
      <c r="F297" s="10" t="str">
        <f>IF(OR(A297="",H297&lt;&gt;""),"",C297*E297)</f>
      </c>
      <c r="G297" s="10" t="str">
        <f>IF(OR(A297="",H297&lt;&gt;""),"",C297/INDEX('مواد اولیه'!$G$5:$G$154,MATCH(B297,'مواد اولیه'!$A$5:$A$154,0)))</f>
      </c>
      <c r="H297" s="4" t="str">
        <f>IF(AND(A297="",B297="",C297=""),"",IF(OR(A297="",B297="",C297&lt;=0),"ورودی ناقص",IF(COUNTIF('مواد اولیه'!$A$5:$A$154,B297)&lt;&gt;1,"کد ماده نامعتبر",IF(INDEX('مواد اولیه'!$J$5:$J$154,MATCH(B297,'مواد اولیه'!$A$5:$A$154,0))&lt;&gt;"","ماده نیازمند اصلاح",IF(COUNTIF('منو و فروش'!$A$5:$A$104,A297)=0,"کد غذا در منو نیست","")))))</f>
      </c>
    </row>
    <row r="298" ht="26" customHeight="1">
      <c r="A298" s="23"/>
      <c r="B298" s="23"/>
      <c r="C298" s="24"/>
      <c r="D298" s="10" t="str">
        <f>IF(OR(A298="",H298&lt;&gt;""),"",INDEX('مواد اولیه'!$D$5:$D$154,MATCH(B298,'مواد اولیه'!$A$5:$A$154,0)))</f>
      </c>
      <c r="E298" s="10" t="str">
        <f>IF(OR(A298="",H298&lt;&gt;""),"",INDEX('مواد اولیه'!$I$5:$I$154,MATCH(B298,'مواد اولیه'!$A$5:$A$154,0)))</f>
      </c>
      <c r="F298" s="10" t="str">
        <f>IF(OR(A298="",H298&lt;&gt;""),"",C298*E298)</f>
      </c>
      <c r="G298" s="10" t="str">
        <f>IF(OR(A298="",H298&lt;&gt;""),"",C298/INDEX('مواد اولیه'!$G$5:$G$154,MATCH(B298,'مواد اولیه'!$A$5:$A$154,0)))</f>
      </c>
      <c r="H298" s="4" t="str">
        <f>IF(AND(A298="",B298="",C298=""),"",IF(OR(A298="",B298="",C298&lt;=0),"ورودی ناقص",IF(COUNTIF('مواد اولیه'!$A$5:$A$154,B298)&lt;&gt;1,"کد ماده نامعتبر",IF(INDEX('مواد اولیه'!$J$5:$J$154,MATCH(B298,'مواد اولیه'!$A$5:$A$154,0))&lt;&gt;"","ماده نیازمند اصلاح",IF(COUNTIF('منو و فروش'!$A$5:$A$104,A298)=0,"کد غذا در منو نیست","")))))</f>
      </c>
    </row>
    <row r="299" ht="26" customHeight="1">
      <c r="A299" s="23"/>
      <c r="B299" s="23"/>
      <c r="C299" s="24"/>
      <c r="D299" s="10" t="str">
        <f>IF(OR(A299="",H299&lt;&gt;""),"",INDEX('مواد اولیه'!$D$5:$D$154,MATCH(B299,'مواد اولیه'!$A$5:$A$154,0)))</f>
      </c>
      <c r="E299" s="10" t="str">
        <f>IF(OR(A299="",H299&lt;&gt;""),"",INDEX('مواد اولیه'!$I$5:$I$154,MATCH(B299,'مواد اولیه'!$A$5:$A$154,0)))</f>
      </c>
      <c r="F299" s="10" t="str">
        <f>IF(OR(A299="",H299&lt;&gt;""),"",C299*E299)</f>
      </c>
      <c r="G299" s="10" t="str">
        <f>IF(OR(A299="",H299&lt;&gt;""),"",C299/INDEX('مواد اولیه'!$G$5:$G$154,MATCH(B299,'مواد اولیه'!$A$5:$A$154,0)))</f>
      </c>
      <c r="H299" s="4" t="str">
        <f>IF(AND(A299="",B299="",C299=""),"",IF(OR(A299="",B299="",C299&lt;=0),"ورودی ناقص",IF(COUNTIF('مواد اولیه'!$A$5:$A$154,B299)&lt;&gt;1,"کد ماده نامعتبر",IF(INDEX('مواد اولیه'!$J$5:$J$154,MATCH(B299,'مواد اولیه'!$A$5:$A$154,0))&lt;&gt;"","ماده نیازمند اصلاح",IF(COUNTIF('منو و فروش'!$A$5:$A$104,A299)=0,"کد غذا در منو نیست","")))))</f>
      </c>
    </row>
    <row r="300" ht="26" customHeight="1">
      <c r="A300" s="23"/>
      <c r="B300" s="23"/>
      <c r="C300" s="24"/>
      <c r="D300" s="10" t="str">
        <f>IF(OR(A300="",H300&lt;&gt;""),"",INDEX('مواد اولیه'!$D$5:$D$154,MATCH(B300,'مواد اولیه'!$A$5:$A$154,0)))</f>
      </c>
      <c r="E300" s="10" t="str">
        <f>IF(OR(A300="",H300&lt;&gt;""),"",INDEX('مواد اولیه'!$I$5:$I$154,MATCH(B300,'مواد اولیه'!$A$5:$A$154,0)))</f>
      </c>
      <c r="F300" s="10" t="str">
        <f>IF(OR(A300="",H300&lt;&gt;""),"",C300*E300)</f>
      </c>
      <c r="G300" s="10" t="str">
        <f>IF(OR(A300="",H300&lt;&gt;""),"",C300/INDEX('مواد اولیه'!$G$5:$G$154,MATCH(B300,'مواد اولیه'!$A$5:$A$154,0)))</f>
      </c>
      <c r="H300" s="4" t="str">
        <f>IF(AND(A300="",B300="",C300=""),"",IF(OR(A300="",B300="",C300&lt;=0),"ورودی ناقص",IF(COUNTIF('مواد اولیه'!$A$5:$A$154,B300)&lt;&gt;1,"کد ماده نامعتبر",IF(INDEX('مواد اولیه'!$J$5:$J$154,MATCH(B300,'مواد اولیه'!$A$5:$A$154,0))&lt;&gt;"","ماده نیازمند اصلاح",IF(COUNTIF('منو و فروش'!$A$5:$A$104,A300)=0,"کد غذا در منو نیست","")))))</f>
      </c>
    </row>
    <row r="301" ht="26" customHeight="1">
      <c r="A301" s="23"/>
      <c r="B301" s="23"/>
      <c r="C301" s="24"/>
      <c r="D301" s="10" t="str">
        <f>IF(OR(A301="",H301&lt;&gt;""),"",INDEX('مواد اولیه'!$D$5:$D$154,MATCH(B301,'مواد اولیه'!$A$5:$A$154,0)))</f>
      </c>
      <c r="E301" s="10" t="str">
        <f>IF(OR(A301="",H301&lt;&gt;""),"",INDEX('مواد اولیه'!$I$5:$I$154,MATCH(B301,'مواد اولیه'!$A$5:$A$154,0)))</f>
      </c>
      <c r="F301" s="10" t="str">
        <f>IF(OR(A301="",H301&lt;&gt;""),"",C301*E301)</f>
      </c>
      <c r="G301" s="10" t="str">
        <f>IF(OR(A301="",H301&lt;&gt;""),"",C301/INDEX('مواد اولیه'!$G$5:$G$154,MATCH(B301,'مواد اولیه'!$A$5:$A$154,0)))</f>
      </c>
      <c r="H301" s="4" t="str">
        <f>IF(AND(A301="",B301="",C301=""),"",IF(OR(A301="",B301="",C301&lt;=0),"ورودی ناقص",IF(COUNTIF('مواد اولیه'!$A$5:$A$154,B301)&lt;&gt;1,"کد ماده نامعتبر",IF(INDEX('مواد اولیه'!$J$5:$J$154,MATCH(B301,'مواد اولیه'!$A$5:$A$154,0))&lt;&gt;"","ماده نیازمند اصلاح",IF(COUNTIF('منو و فروش'!$A$5:$A$104,A301)=0,"کد غذا در منو نیست","")))))</f>
      </c>
    </row>
    <row r="302" ht="26" customHeight="1">
      <c r="A302" s="23"/>
      <c r="B302" s="23"/>
      <c r="C302" s="24"/>
      <c r="D302" s="10" t="str">
        <f>IF(OR(A302="",H302&lt;&gt;""),"",INDEX('مواد اولیه'!$D$5:$D$154,MATCH(B302,'مواد اولیه'!$A$5:$A$154,0)))</f>
      </c>
      <c r="E302" s="10" t="str">
        <f>IF(OR(A302="",H302&lt;&gt;""),"",INDEX('مواد اولیه'!$I$5:$I$154,MATCH(B302,'مواد اولیه'!$A$5:$A$154,0)))</f>
      </c>
      <c r="F302" s="10" t="str">
        <f>IF(OR(A302="",H302&lt;&gt;""),"",C302*E302)</f>
      </c>
      <c r="G302" s="10" t="str">
        <f>IF(OR(A302="",H302&lt;&gt;""),"",C302/INDEX('مواد اولیه'!$G$5:$G$154,MATCH(B302,'مواد اولیه'!$A$5:$A$154,0)))</f>
      </c>
      <c r="H302" s="4" t="str">
        <f>IF(AND(A302="",B302="",C302=""),"",IF(OR(A302="",B302="",C302&lt;=0),"ورودی ناقص",IF(COUNTIF('مواد اولیه'!$A$5:$A$154,B302)&lt;&gt;1,"کد ماده نامعتبر",IF(INDEX('مواد اولیه'!$J$5:$J$154,MATCH(B302,'مواد اولیه'!$A$5:$A$154,0))&lt;&gt;"","ماده نیازمند اصلاح",IF(COUNTIF('منو و فروش'!$A$5:$A$104,A302)=0,"کد غذا در منو نیست","")))))</f>
      </c>
    </row>
    <row r="303" ht="26" customHeight="1">
      <c r="A303" s="23"/>
      <c r="B303" s="23"/>
      <c r="C303" s="24"/>
      <c r="D303" s="10" t="str">
        <f>IF(OR(A303="",H303&lt;&gt;""),"",INDEX('مواد اولیه'!$D$5:$D$154,MATCH(B303,'مواد اولیه'!$A$5:$A$154,0)))</f>
      </c>
      <c r="E303" s="10" t="str">
        <f>IF(OR(A303="",H303&lt;&gt;""),"",INDEX('مواد اولیه'!$I$5:$I$154,MATCH(B303,'مواد اولیه'!$A$5:$A$154,0)))</f>
      </c>
      <c r="F303" s="10" t="str">
        <f>IF(OR(A303="",H303&lt;&gt;""),"",C303*E303)</f>
      </c>
      <c r="G303" s="10" t="str">
        <f>IF(OR(A303="",H303&lt;&gt;""),"",C303/INDEX('مواد اولیه'!$G$5:$G$154,MATCH(B303,'مواد اولیه'!$A$5:$A$154,0)))</f>
      </c>
      <c r="H303" s="4" t="str">
        <f>IF(AND(A303="",B303="",C303=""),"",IF(OR(A303="",B303="",C303&lt;=0),"ورودی ناقص",IF(COUNTIF('مواد اولیه'!$A$5:$A$154,B303)&lt;&gt;1,"کد ماده نامعتبر",IF(INDEX('مواد اولیه'!$J$5:$J$154,MATCH(B303,'مواد اولیه'!$A$5:$A$154,0))&lt;&gt;"","ماده نیازمند اصلاح",IF(COUNTIF('منو و فروش'!$A$5:$A$104,A303)=0,"کد غذا در منو نیست","")))))</f>
      </c>
    </row>
    <row r="304" ht="26" customHeight="1">
      <c r="A304" s="23"/>
      <c r="B304" s="23"/>
      <c r="C304" s="24"/>
      <c r="D304" s="10" t="str">
        <f>IF(OR(A304="",H304&lt;&gt;""),"",INDEX('مواد اولیه'!$D$5:$D$154,MATCH(B304,'مواد اولیه'!$A$5:$A$154,0)))</f>
      </c>
      <c r="E304" s="10" t="str">
        <f>IF(OR(A304="",H304&lt;&gt;""),"",INDEX('مواد اولیه'!$I$5:$I$154,MATCH(B304,'مواد اولیه'!$A$5:$A$154,0)))</f>
      </c>
      <c r="F304" s="10" t="str">
        <f>IF(OR(A304="",H304&lt;&gt;""),"",C304*E304)</f>
      </c>
      <c r="G304" s="10" t="str">
        <f>IF(OR(A304="",H304&lt;&gt;""),"",C304/INDEX('مواد اولیه'!$G$5:$G$154,MATCH(B304,'مواد اولیه'!$A$5:$A$154,0)))</f>
      </c>
      <c r="H304" s="4" t="str">
        <f>IF(AND(A304="",B304="",C304=""),"",IF(OR(A304="",B304="",C304&lt;=0),"ورودی ناقص",IF(COUNTIF('مواد اولیه'!$A$5:$A$154,B304)&lt;&gt;1,"کد ماده نامعتبر",IF(INDEX('مواد اولیه'!$J$5:$J$154,MATCH(B304,'مواد اولیه'!$A$5:$A$154,0))&lt;&gt;"","ماده نیازمند اصلاح",IF(COUNTIF('منو و فروش'!$A$5:$A$104,A304)=0,"کد غذا در منو نیست","")))))</f>
      </c>
    </row>
    <row r="305" ht="26" customHeight="1">
      <c r="A305" s="23"/>
      <c r="B305" s="23"/>
      <c r="C305" s="24"/>
      <c r="D305" s="10" t="str">
        <f>IF(OR(A305="",H305&lt;&gt;""),"",INDEX('مواد اولیه'!$D$5:$D$154,MATCH(B305,'مواد اولیه'!$A$5:$A$154,0)))</f>
      </c>
      <c r="E305" s="10" t="str">
        <f>IF(OR(A305="",H305&lt;&gt;""),"",INDEX('مواد اولیه'!$I$5:$I$154,MATCH(B305,'مواد اولیه'!$A$5:$A$154,0)))</f>
      </c>
      <c r="F305" s="10" t="str">
        <f>IF(OR(A305="",H305&lt;&gt;""),"",C305*E305)</f>
      </c>
      <c r="G305" s="10" t="str">
        <f>IF(OR(A305="",H305&lt;&gt;""),"",C305/INDEX('مواد اولیه'!$G$5:$G$154,MATCH(B305,'مواد اولیه'!$A$5:$A$154,0)))</f>
      </c>
      <c r="H305" s="4" t="str">
        <f>IF(AND(A305="",B305="",C305=""),"",IF(OR(A305="",B305="",C305&lt;=0),"ورودی ناقص",IF(COUNTIF('مواد اولیه'!$A$5:$A$154,B305)&lt;&gt;1,"کد ماده نامعتبر",IF(INDEX('مواد اولیه'!$J$5:$J$154,MATCH(B305,'مواد اولیه'!$A$5:$A$154,0))&lt;&gt;"","ماده نیازمند اصلاح",IF(COUNTIF('منو و فروش'!$A$5:$A$104,A305)=0,"کد غذا در منو نیست","")))))</f>
      </c>
    </row>
    <row r="306" ht="26" customHeight="1">
      <c r="A306" s="23"/>
      <c r="B306" s="23"/>
      <c r="C306" s="24"/>
      <c r="D306" s="10" t="str">
        <f>IF(OR(A306="",H306&lt;&gt;""),"",INDEX('مواد اولیه'!$D$5:$D$154,MATCH(B306,'مواد اولیه'!$A$5:$A$154,0)))</f>
      </c>
      <c r="E306" s="10" t="str">
        <f>IF(OR(A306="",H306&lt;&gt;""),"",INDEX('مواد اولیه'!$I$5:$I$154,MATCH(B306,'مواد اولیه'!$A$5:$A$154,0)))</f>
      </c>
      <c r="F306" s="10" t="str">
        <f>IF(OR(A306="",H306&lt;&gt;""),"",C306*E306)</f>
      </c>
      <c r="G306" s="10" t="str">
        <f>IF(OR(A306="",H306&lt;&gt;""),"",C306/INDEX('مواد اولیه'!$G$5:$G$154,MATCH(B306,'مواد اولیه'!$A$5:$A$154,0)))</f>
      </c>
      <c r="H306" s="4" t="str">
        <f>IF(AND(A306="",B306="",C306=""),"",IF(OR(A306="",B306="",C306&lt;=0),"ورودی ناقص",IF(COUNTIF('مواد اولیه'!$A$5:$A$154,B306)&lt;&gt;1,"کد ماده نامعتبر",IF(INDEX('مواد اولیه'!$J$5:$J$154,MATCH(B306,'مواد اولیه'!$A$5:$A$154,0))&lt;&gt;"","ماده نیازمند اصلاح",IF(COUNTIF('منو و فروش'!$A$5:$A$104,A306)=0,"کد غذا در منو نیست","")))))</f>
      </c>
    </row>
    <row r="307" ht="26" customHeight="1">
      <c r="A307" s="23"/>
      <c r="B307" s="23"/>
      <c r="C307" s="24"/>
      <c r="D307" s="10" t="str">
        <f>IF(OR(A307="",H307&lt;&gt;""),"",INDEX('مواد اولیه'!$D$5:$D$154,MATCH(B307,'مواد اولیه'!$A$5:$A$154,0)))</f>
      </c>
      <c r="E307" s="10" t="str">
        <f>IF(OR(A307="",H307&lt;&gt;""),"",INDEX('مواد اولیه'!$I$5:$I$154,MATCH(B307,'مواد اولیه'!$A$5:$A$154,0)))</f>
      </c>
      <c r="F307" s="10" t="str">
        <f>IF(OR(A307="",H307&lt;&gt;""),"",C307*E307)</f>
      </c>
      <c r="G307" s="10" t="str">
        <f>IF(OR(A307="",H307&lt;&gt;""),"",C307/INDEX('مواد اولیه'!$G$5:$G$154,MATCH(B307,'مواد اولیه'!$A$5:$A$154,0)))</f>
      </c>
      <c r="H307" s="4" t="str">
        <f>IF(AND(A307="",B307="",C307=""),"",IF(OR(A307="",B307="",C307&lt;=0),"ورودی ناقص",IF(COUNTIF('مواد اولیه'!$A$5:$A$154,B307)&lt;&gt;1,"کد ماده نامعتبر",IF(INDEX('مواد اولیه'!$J$5:$J$154,MATCH(B307,'مواد اولیه'!$A$5:$A$154,0))&lt;&gt;"","ماده نیازمند اصلاح",IF(COUNTIF('منو و فروش'!$A$5:$A$104,A307)=0,"کد غذا در منو نیست","")))))</f>
      </c>
    </row>
    <row r="308" ht="26" customHeight="1">
      <c r="A308" s="23"/>
      <c r="B308" s="23"/>
      <c r="C308" s="24"/>
      <c r="D308" s="10" t="str">
        <f>IF(OR(A308="",H308&lt;&gt;""),"",INDEX('مواد اولیه'!$D$5:$D$154,MATCH(B308,'مواد اولیه'!$A$5:$A$154,0)))</f>
      </c>
      <c r="E308" s="10" t="str">
        <f>IF(OR(A308="",H308&lt;&gt;""),"",INDEX('مواد اولیه'!$I$5:$I$154,MATCH(B308,'مواد اولیه'!$A$5:$A$154,0)))</f>
      </c>
      <c r="F308" s="10" t="str">
        <f>IF(OR(A308="",H308&lt;&gt;""),"",C308*E308)</f>
      </c>
      <c r="G308" s="10" t="str">
        <f>IF(OR(A308="",H308&lt;&gt;""),"",C308/INDEX('مواد اولیه'!$G$5:$G$154,MATCH(B308,'مواد اولیه'!$A$5:$A$154,0)))</f>
      </c>
      <c r="H308" s="4" t="str">
        <f>IF(AND(A308="",B308="",C308=""),"",IF(OR(A308="",B308="",C308&lt;=0),"ورودی ناقص",IF(COUNTIF('مواد اولیه'!$A$5:$A$154,B308)&lt;&gt;1,"کد ماده نامعتبر",IF(INDEX('مواد اولیه'!$J$5:$J$154,MATCH(B308,'مواد اولیه'!$A$5:$A$154,0))&lt;&gt;"","ماده نیازمند اصلاح",IF(COUNTIF('منو و فروش'!$A$5:$A$104,A308)=0,"کد غذا در منو نیست","")))))</f>
      </c>
    </row>
    <row r="309" ht="26" customHeight="1">
      <c r="A309" s="23"/>
      <c r="B309" s="23"/>
      <c r="C309" s="24"/>
      <c r="D309" s="10" t="str">
        <f>IF(OR(A309="",H309&lt;&gt;""),"",INDEX('مواد اولیه'!$D$5:$D$154,MATCH(B309,'مواد اولیه'!$A$5:$A$154,0)))</f>
      </c>
      <c r="E309" s="10" t="str">
        <f>IF(OR(A309="",H309&lt;&gt;""),"",INDEX('مواد اولیه'!$I$5:$I$154,MATCH(B309,'مواد اولیه'!$A$5:$A$154,0)))</f>
      </c>
      <c r="F309" s="10" t="str">
        <f>IF(OR(A309="",H309&lt;&gt;""),"",C309*E309)</f>
      </c>
      <c r="G309" s="10" t="str">
        <f>IF(OR(A309="",H309&lt;&gt;""),"",C309/INDEX('مواد اولیه'!$G$5:$G$154,MATCH(B309,'مواد اولیه'!$A$5:$A$154,0)))</f>
      </c>
      <c r="H309" s="4" t="str">
        <f>IF(AND(A309="",B309="",C309=""),"",IF(OR(A309="",B309="",C309&lt;=0),"ورودی ناقص",IF(COUNTIF('مواد اولیه'!$A$5:$A$154,B309)&lt;&gt;1,"کد ماده نامعتبر",IF(INDEX('مواد اولیه'!$J$5:$J$154,MATCH(B309,'مواد اولیه'!$A$5:$A$154,0))&lt;&gt;"","ماده نیازمند اصلاح",IF(COUNTIF('منو و فروش'!$A$5:$A$104,A309)=0,"کد غذا در منو نیست","")))))</f>
      </c>
    </row>
    <row r="310" ht="26" customHeight="1">
      <c r="A310" s="23"/>
      <c r="B310" s="23"/>
      <c r="C310" s="24"/>
      <c r="D310" s="10" t="str">
        <f>IF(OR(A310="",H310&lt;&gt;""),"",INDEX('مواد اولیه'!$D$5:$D$154,MATCH(B310,'مواد اولیه'!$A$5:$A$154,0)))</f>
      </c>
      <c r="E310" s="10" t="str">
        <f>IF(OR(A310="",H310&lt;&gt;""),"",INDEX('مواد اولیه'!$I$5:$I$154,MATCH(B310,'مواد اولیه'!$A$5:$A$154,0)))</f>
      </c>
      <c r="F310" s="10" t="str">
        <f>IF(OR(A310="",H310&lt;&gt;""),"",C310*E310)</f>
      </c>
      <c r="G310" s="10" t="str">
        <f>IF(OR(A310="",H310&lt;&gt;""),"",C310/INDEX('مواد اولیه'!$G$5:$G$154,MATCH(B310,'مواد اولیه'!$A$5:$A$154,0)))</f>
      </c>
      <c r="H310" s="4" t="str">
        <f>IF(AND(A310="",B310="",C310=""),"",IF(OR(A310="",B310="",C310&lt;=0),"ورودی ناقص",IF(COUNTIF('مواد اولیه'!$A$5:$A$154,B310)&lt;&gt;1,"کد ماده نامعتبر",IF(INDEX('مواد اولیه'!$J$5:$J$154,MATCH(B310,'مواد اولیه'!$A$5:$A$154,0))&lt;&gt;"","ماده نیازمند اصلاح",IF(COUNTIF('منو و فروش'!$A$5:$A$104,A310)=0,"کد غذا در منو نیست","")))))</f>
      </c>
    </row>
    <row r="311" ht="26" customHeight="1">
      <c r="A311" s="23"/>
      <c r="B311" s="23"/>
      <c r="C311" s="24"/>
      <c r="D311" s="10" t="str">
        <f>IF(OR(A311="",H311&lt;&gt;""),"",INDEX('مواد اولیه'!$D$5:$D$154,MATCH(B311,'مواد اولیه'!$A$5:$A$154,0)))</f>
      </c>
      <c r="E311" s="10" t="str">
        <f>IF(OR(A311="",H311&lt;&gt;""),"",INDEX('مواد اولیه'!$I$5:$I$154,MATCH(B311,'مواد اولیه'!$A$5:$A$154,0)))</f>
      </c>
      <c r="F311" s="10" t="str">
        <f>IF(OR(A311="",H311&lt;&gt;""),"",C311*E311)</f>
      </c>
      <c r="G311" s="10" t="str">
        <f>IF(OR(A311="",H311&lt;&gt;""),"",C311/INDEX('مواد اولیه'!$G$5:$G$154,MATCH(B311,'مواد اولیه'!$A$5:$A$154,0)))</f>
      </c>
      <c r="H311" s="4" t="str">
        <f>IF(AND(A311="",B311="",C311=""),"",IF(OR(A311="",B311="",C311&lt;=0),"ورودی ناقص",IF(COUNTIF('مواد اولیه'!$A$5:$A$154,B311)&lt;&gt;1,"کد ماده نامعتبر",IF(INDEX('مواد اولیه'!$J$5:$J$154,MATCH(B311,'مواد اولیه'!$A$5:$A$154,0))&lt;&gt;"","ماده نیازمند اصلاح",IF(COUNTIF('منو و فروش'!$A$5:$A$104,A311)=0,"کد غذا در منو نیست","")))))</f>
      </c>
    </row>
    <row r="312" ht="26" customHeight="1">
      <c r="A312" s="23"/>
      <c r="B312" s="23"/>
      <c r="C312" s="24"/>
      <c r="D312" s="10" t="str">
        <f>IF(OR(A312="",H312&lt;&gt;""),"",INDEX('مواد اولیه'!$D$5:$D$154,MATCH(B312,'مواد اولیه'!$A$5:$A$154,0)))</f>
      </c>
      <c r="E312" s="10" t="str">
        <f>IF(OR(A312="",H312&lt;&gt;""),"",INDEX('مواد اولیه'!$I$5:$I$154,MATCH(B312,'مواد اولیه'!$A$5:$A$154,0)))</f>
      </c>
      <c r="F312" s="10" t="str">
        <f>IF(OR(A312="",H312&lt;&gt;""),"",C312*E312)</f>
      </c>
      <c r="G312" s="10" t="str">
        <f>IF(OR(A312="",H312&lt;&gt;""),"",C312/INDEX('مواد اولیه'!$G$5:$G$154,MATCH(B312,'مواد اولیه'!$A$5:$A$154,0)))</f>
      </c>
      <c r="H312" s="4" t="str">
        <f>IF(AND(A312="",B312="",C312=""),"",IF(OR(A312="",B312="",C312&lt;=0),"ورودی ناقص",IF(COUNTIF('مواد اولیه'!$A$5:$A$154,B312)&lt;&gt;1,"کد ماده نامعتبر",IF(INDEX('مواد اولیه'!$J$5:$J$154,MATCH(B312,'مواد اولیه'!$A$5:$A$154,0))&lt;&gt;"","ماده نیازمند اصلاح",IF(COUNTIF('منو و فروش'!$A$5:$A$104,A312)=0,"کد غذا در منو نیست","")))))</f>
      </c>
    </row>
    <row r="313" ht="26" customHeight="1">
      <c r="A313" s="23"/>
      <c r="B313" s="23"/>
      <c r="C313" s="24"/>
      <c r="D313" s="10" t="str">
        <f>IF(OR(A313="",H313&lt;&gt;""),"",INDEX('مواد اولیه'!$D$5:$D$154,MATCH(B313,'مواد اولیه'!$A$5:$A$154,0)))</f>
      </c>
      <c r="E313" s="10" t="str">
        <f>IF(OR(A313="",H313&lt;&gt;""),"",INDEX('مواد اولیه'!$I$5:$I$154,MATCH(B313,'مواد اولیه'!$A$5:$A$154,0)))</f>
      </c>
      <c r="F313" s="10" t="str">
        <f>IF(OR(A313="",H313&lt;&gt;""),"",C313*E313)</f>
      </c>
      <c r="G313" s="10" t="str">
        <f>IF(OR(A313="",H313&lt;&gt;""),"",C313/INDEX('مواد اولیه'!$G$5:$G$154,MATCH(B313,'مواد اولیه'!$A$5:$A$154,0)))</f>
      </c>
      <c r="H313" s="4" t="str">
        <f>IF(AND(A313="",B313="",C313=""),"",IF(OR(A313="",B313="",C313&lt;=0),"ورودی ناقص",IF(COUNTIF('مواد اولیه'!$A$5:$A$154,B313)&lt;&gt;1,"کد ماده نامعتبر",IF(INDEX('مواد اولیه'!$J$5:$J$154,MATCH(B313,'مواد اولیه'!$A$5:$A$154,0))&lt;&gt;"","ماده نیازمند اصلاح",IF(COUNTIF('منو و فروش'!$A$5:$A$104,A313)=0,"کد غذا در منو نیست","")))))</f>
      </c>
    </row>
    <row r="314" ht="26" customHeight="1">
      <c r="A314" s="23"/>
      <c r="B314" s="23"/>
      <c r="C314" s="24"/>
      <c r="D314" s="10" t="str">
        <f>IF(OR(A314="",H314&lt;&gt;""),"",INDEX('مواد اولیه'!$D$5:$D$154,MATCH(B314,'مواد اولیه'!$A$5:$A$154,0)))</f>
      </c>
      <c r="E314" s="10" t="str">
        <f>IF(OR(A314="",H314&lt;&gt;""),"",INDEX('مواد اولیه'!$I$5:$I$154,MATCH(B314,'مواد اولیه'!$A$5:$A$154,0)))</f>
      </c>
      <c r="F314" s="10" t="str">
        <f>IF(OR(A314="",H314&lt;&gt;""),"",C314*E314)</f>
      </c>
      <c r="G314" s="10" t="str">
        <f>IF(OR(A314="",H314&lt;&gt;""),"",C314/INDEX('مواد اولیه'!$G$5:$G$154,MATCH(B314,'مواد اولیه'!$A$5:$A$154,0)))</f>
      </c>
      <c r="H314" s="4" t="str">
        <f>IF(AND(A314="",B314="",C314=""),"",IF(OR(A314="",B314="",C314&lt;=0),"ورودی ناقص",IF(COUNTIF('مواد اولیه'!$A$5:$A$154,B314)&lt;&gt;1,"کد ماده نامعتبر",IF(INDEX('مواد اولیه'!$J$5:$J$154,MATCH(B314,'مواد اولیه'!$A$5:$A$154,0))&lt;&gt;"","ماده نیازمند اصلاح",IF(COUNTIF('منو و فروش'!$A$5:$A$104,A314)=0,"کد غذا در منو نیست","")))))</f>
      </c>
    </row>
    <row r="315" ht="26" customHeight="1">
      <c r="A315" s="23"/>
      <c r="B315" s="23"/>
      <c r="C315" s="24"/>
      <c r="D315" s="10" t="str">
        <f>IF(OR(A315="",H315&lt;&gt;""),"",INDEX('مواد اولیه'!$D$5:$D$154,MATCH(B315,'مواد اولیه'!$A$5:$A$154,0)))</f>
      </c>
      <c r="E315" s="10" t="str">
        <f>IF(OR(A315="",H315&lt;&gt;""),"",INDEX('مواد اولیه'!$I$5:$I$154,MATCH(B315,'مواد اولیه'!$A$5:$A$154,0)))</f>
      </c>
      <c r="F315" s="10" t="str">
        <f>IF(OR(A315="",H315&lt;&gt;""),"",C315*E315)</f>
      </c>
      <c r="G315" s="10" t="str">
        <f>IF(OR(A315="",H315&lt;&gt;""),"",C315/INDEX('مواد اولیه'!$G$5:$G$154,MATCH(B315,'مواد اولیه'!$A$5:$A$154,0)))</f>
      </c>
      <c r="H315" s="4" t="str">
        <f>IF(AND(A315="",B315="",C315=""),"",IF(OR(A315="",B315="",C315&lt;=0),"ورودی ناقص",IF(COUNTIF('مواد اولیه'!$A$5:$A$154,B315)&lt;&gt;1,"کد ماده نامعتبر",IF(INDEX('مواد اولیه'!$J$5:$J$154,MATCH(B315,'مواد اولیه'!$A$5:$A$154,0))&lt;&gt;"","ماده نیازمند اصلاح",IF(COUNTIF('منو و فروش'!$A$5:$A$104,A315)=0,"کد غذا در منو نیست","")))))</f>
      </c>
    </row>
    <row r="316" ht="26" customHeight="1">
      <c r="A316" s="23"/>
      <c r="B316" s="23"/>
      <c r="C316" s="24"/>
      <c r="D316" s="10" t="str">
        <f>IF(OR(A316="",H316&lt;&gt;""),"",INDEX('مواد اولیه'!$D$5:$D$154,MATCH(B316,'مواد اولیه'!$A$5:$A$154,0)))</f>
      </c>
      <c r="E316" s="10" t="str">
        <f>IF(OR(A316="",H316&lt;&gt;""),"",INDEX('مواد اولیه'!$I$5:$I$154,MATCH(B316,'مواد اولیه'!$A$5:$A$154,0)))</f>
      </c>
      <c r="F316" s="10" t="str">
        <f>IF(OR(A316="",H316&lt;&gt;""),"",C316*E316)</f>
      </c>
      <c r="G316" s="10" t="str">
        <f>IF(OR(A316="",H316&lt;&gt;""),"",C316/INDEX('مواد اولیه'!$G$5:$G$154,MATCH(B316,'مواد اولیه'!$A$5:$A$154,0)))</f>
      </c>
      <c r="H316" s="4" t="str">
        <f>IF(AND(A316="",B316="",C316=""),"",IF(OR(A316="",B316="",C316&lt;=0),"ورودی ناقص",IF(COUNTIF('مواد اولیه'!$A$5:$A$154,B316)&lt;&gt;1,"کد ماده نامعتبر",IF(INDEX('مواد اولیه'!$J$5:$J$154,MATCH(B316,'مواد اولیه'!$A$5:$A$154,0))&lt;&gt;"","ماده نیازمند اصلاح",IF(COUNTIF('منو و فروش'!$A$5:$A$104,A316)=0,"کد غذا در منو نیست","")))))</f>
      </c>
    </row>
    <row r="317" ht="26" customHeight="1">
      <c r="A317" s="23"/>
      <c r="B317" s="23"/>
      <c r="C317" s="24"/>
      <c r="D317" s="10" t="str">
        <f>IF(OR(A317="",H317&lt;&gt;""),"",INDEX('مواد اولیه'!$D$5:$D$154,MATCH(B317,'مواد اولیه'!$A$5:$A$154,0)))</f>
      </c>
      <c r="E317" s="10" t="str">
        <f>IF(OR(A317="",H317&lt;&gt;""),"",INDEX('مواد اولیه'!$I$5:$I$154,MATCH(B317,'مواد اولیه'!$A$5:$A$154,0)))</f>
      </c>
      <c r="F317" s="10" t="str">
        <f>IF(OR(A317="",H317&lt;&gt;""),"",C317*E317)</f>
      </c>
      <c r="G317" s="10" t="str">
        <f>IF(OR(A317="",H317&lt;&gt;""),"",C317/INDEX('مواد اولیه'!$G$5:$G$154,MATCH(B317,'مواد اولیه'!$A$5:$A$154,0)))</f>
      </c>
      <c r="H317" s="4" t="str">
        <f>IF(AND(A317="",B317="",C317=""),"",IF(OR(A317="",B317="",C317&lt;=0),"ورودی ناقص",IF(COUNTIF('مواد اولیه'!$A$5:$A$154,B317)&lt;&gt;1,"کد ماده نامعتبر",IF(INDEX('مواد اولیه'!$J$5:$J$154,MATCH(B317,'مواد اولیه'!$A$5:$A$154,0))&lt;&gt;"","ماده نیازمند اصلاح",IF(COUNTIF('منو و فروش'!$A$5:$A$104,A317)=0,"کد غذا در منو نیست","")))))</f>
      </c>
    </row>
    <row r="318" ht="26" customHeight="1">
      <c r="A318" s="23"/>
      <c r="B318" s="23"/>
      <c r="C318" s="24"/>
      <c r="D318" s="10" t="str">
        <f>IF(OR(A318="",H318&lt;&gt;""),"",INDEX('مواد اولیه'!$D$5:$D$154,MATCH(B318,'مواد اولیه'!$A$5:$A$154,0)))</f>
      </c>
      <c r="E318" s="10" t="str">
        <f>IF(OR(A318="",H318&lt;&gt;""),"",INDEX('مواد اولیه'!$I$5:$I$154,MATCH(B318,'مواد اولیه'!$A$5:$A$154,0)))</f>
      </c>
      <c r="F318" s="10" t="str">
        <f>IF(OR(A318="",H318&lt;&gt;""),"",C318*E318)</f>
      </c>
      <c r="G318" s="10" t="str">
        <f>IF(OR(A318="",H318&lt;&gt;""),"",C318/INDEX('مواد اولیه'!$G$5:$G$154,MATCH(B318,'مواد اولیه'!$A$5:$A$154,0)))</f>
      </c>
      <c r="H318" s="4" t="str">
        <f>IF(AND(A318="",B318="",C318=""),"",IF(OR(A318="",B318="",C318&lt;=0),"ورودی ناقص",IF(COUNTIF('مواد اولیه'!$A$5:$A$154,B318)&lt;&gt;1,"کد ماده نامعتبر",IF(INDEX('مواد اولیه'!$J$5:$J$154,MATCH(B318,'مواد اولیه'!$A$5:$A$154,0))&lt;&gt;"","ماده نیازمند اصلاح",IF(COUNTIF('منو و فروش'!$A$5:$A$104,A318)=0,"کد غذا در منو نیست","")))))</f>
      </c>
    </row>
    <row r="319" ht="26" customHeight="1">
      <c r="A319" s="23"/>
      <c r="B319" s="23"/>
      <c r="C319" s="24"/>
      <c r="D319" s="10" t="str">
        <f>IF(OR(A319="",H319&lt;&gt;""),"",INDEX('مواد اولیه'!$D$5:$D$154,MATCH(B319,'مواد اولیه'!$A$5:$A$154,0)))</f>
      </c>
      <c r="E319" s="10" t="str">
        <f>IF(OR(A319="",H319&lt;&gt;""),"",INDEX('مواد اولیه'!$I$5:$I$154,MATCH(B319,'مواد اولیه'!$A$5:$A$154,0)))</f>
      </c>
      <c r="F319" s="10" t="str">
        <f>IF(OR(A319="",H319&lt;&gt;""),"",C319*E319)</f>
      </c>
      <c r="G319" s="10" t="str">
        <f>IF(OR(A319="",H319&lt;&gt;""),"",C319/INDEX('مواد اولیه'!$G$5:$G$154,MATCH(B319,'مواد اولیه'!$A$5:$A$154,0)))</f>
      </c>
      <c r="H319" s="4" t="str">
        <f>IF(AND(A319="",B319="",C319=""),"",IF(OR(A319="",B319="",C319&lt;=0),"ورودی ناقص",IF(COUNTIF('مواد اولیه'!$A$5:$A$154,B319)&lt;&gt;1,"کد ماده نامعتبر",IF(INDEX('مواد اولیه'!$J$5:$J$154,MATCH(B319,'مواد اولیه'!$A$5:$A$154,0))&lt;&gt;"","ماده نیازمند اصلاح",IF(COUNTIF('منو و فروش'!$A$5:$A$104,A319)=0,"کد غذا در منو نیست","")))))</f>
      </c>
    </row>
    <row r="320" ht="26" customHeight="1">
      <c r="A320" s="23"/>
      <c r="B320" s="23"/>
      <c r="C320" s="24"/>
      <c r="D320" s="10" t="str">
        <f>IF(OR(A320="",H320&lt;&gt;""),"",INDEX('مواد اولیه'!$D$5:$D$154,MATCH(B320,'مواد اولیه'!$A$5:$A$154,0)))</f>
      </c>
      <c r="E320" s="10" t="str">
        <f>IF(OR(A320="",H320&lt;&gt;""),"",INDEX('مواد اولیه'!$I$5:$I$154,MATCH(B320,'مواد اولیه'!$A$5:$A$154,0)))</f>
      </c>
      <c r="F320" s="10" t="str">
        <f>IF(OR(A320="",H320&lt;&gt;""),"",C320*E320)</f>
      </c>
      <c r="G320" s="10" t="str">
        <f>IF(OR(A320="",H320&lt;&gt;""),"",C320/INDEX('مواد اولیه'!$G$5:$G$154,MATCH(B320,'مواد اولیه'!$A$5:$A$154,0)))</f>
      </c>
      <c r="H320" s="4" t="str">
        <f>IF(AND(A320="",B320="",C320=""),"",IF(OR(A320="",B320="",C320&lt;=0),"ورودی ناقص",IF(COUNTIF('مواد اولیه'!$A$5:$A$154,B320)&lt;&gt;1,"کد ماده نامعتبر",IF(INDEX('مواد اولیه'!$J$5:$J$154,MATCH(B320,'مواد اولیه'!$A$5:$A$154,0))&lt;&gt;"","ماده نیازمند اصلاح",IF(COUNTIF('منو و فروش'!$A$5:$A$104,A320)=0,"کد غذا در منو نیست","")))))</f>
      </c>
    </row>
    <row r="321" ht="26" customHeight="1">
      <c r="A321" s="23"/>
      <c r="B321" s="23"/>
      <c r="C321" s="24"/>
      <c r="D321" s="10" t="str">
        <f>IF(OR(A321="",H321&lt;&gt;""),"",INDEX('مواد اولیه'!$D$5:$D$154,MATCH(B321,'مواد اولیه'!$A$5:$A$154,0)))</f>
      </c>
      <c r="E321" s="10" t="str">
        <f>IF(OR(A321="",H321&lt;&gt;""),"",INDEX('مواد اولیه'!$I$5:$I$154,MATCH(B321,'مواد اولیه'!$A$5:$A$154,0)))</f>
      </c>
      <c r="F321" s="10" t="str">
        <f>IF(OR(A321="",H321&lt;&gt;""),"",C321*E321)</f>
      </c>
      <c r="G321" s="10" t="str">
        <f>IF(OR(A321="",H321&lt;&gt;""),"",C321/INDEX('مواد اولیه'!$G$5:$G$154,MATCH(B321,'مواد اولیه'!$A$5:$A$154,0)))</f>
      </c>
      <c r="H321" s="4" t="str">
        <f>IF(AND(A321="",B321="",C321=""),"",IF(OR(A321="",B321="",C321&lt;=0),"ورودی ناقص",IF(COUNTIF('مواد اولیه'!$A$5:$A$154,B321)&lt;&gt;1,"کد ماده نامعتبر",IF(INDEX('مواد اولیه'!$J$5:$J$154,MATCH(B321,'مواد اولیه'!$A$5:$A$154,0))&lt;&gt;"","ماده نیازمند اصلاح",IF(COUNTIF('منو و فروش'!$A$5:$A$104,A321)=0,"کد غذا در منو نیست","")))))</f>
      </c>
    </row>
    <row r="322" ht="26" customHeight="1">
      <c r="A322" s="23"/>
      <c r="B322" s="23"/>
      <c r="C322" s="24"/>
      <c r="D322" s="10" t="str">
        <f>IF(OR(A322="",H322&lt;&gt;""),"",INDEX('مواد اولیه'!$D$5:$D$154,MATCH(B322,'مواد اولیه'!$A$5:$A$154,0)))</f>
      </c>
      <c r="E322" s="10" t="str">
        <f>IF(OR(A322="",H322&lt;&gt;""),"",INDEX('مواد اولیه'!$I$5:$I$154,MATCH(B322,'مواد اولیه'!$A$5:$A$154,0)))</f>
      </c>
      <c r="F322" s="10" t="str">
        <f>IF(OR(A322="",H322&lt;&gt;""),"",C322*E322)</f>
      </c>
      <c r="G322" s="10" t="str">
        <f>IF(OR(A322="",H322&lt;&gt;""),"",C322/INDEX('مواد اولیه'!$G$5:$G$154,MATCH(B322,'مواد اولیه'!$A$5:$A$154,0)))</f>
      </c>
      <c r="H322" s="4" t="str">
        <f>IF(AND(A322="",B322="",C322=""),"",IF(OR(A322="",B322="",C322&lt;=0),"ورودی ناقص",IF(COUNTIF('مواد اولیه'!$A$5:$A$154,B322)&lt;&gt;1,"کد ماده نامعتبر",IF(INDEX('مواد اولیه'!$J$5:$J$154,MATCH(B322,'مواد اولیه'!$A$5:$A$154,0))&lt;&gt;"","ماده نیازمند اصلاح",IF(COUNTIF('منو و فروش'!$A$5:$A$104,A322)=0,"کد غذا در منو نیست","")))))</f>
      </c>
    </row>
    <row r="323" ht="26" customHeight="1">
      <c r="A323" s="23"/>
      <c r="B323" s="23"/>
      <c r="C323" s="24"/>
      <c r="D323" s="10" t="str">
        <f>IF(OR(A323="",H323&lt;&gt;""),"",INDEX('مواد اولیه'!$D$5:$D$154,MATCH(B323,'مواد اولیه'!$A$5:$A$154,0)))</f>
      </c>
      <c r="E323" s="10" t="str">
        <f>IF(OR(A323="",H323&lt;&gt;""),"",INDEX('مواد اولیه'!$I$5:$I$154,MATCH(B323,'مواد اولیه'!$A$5:$A$154,0)))</f>
      </c>
      <c r="F323" s="10" t="str">
        <f>IF(OR(A323="",H323&lt;&gt;""),"",C323*E323)</f>
      </c>
      <c r="G323" s="10" t="str">
        <f>IF(OR(A323="",H323&lt;&gt;""),"",C323/INDEX('مواد اولیه'!$G$5:$G$154,MATCH(B323,'مواد اولیه'!$A$5:$A$154,0)))</f>
      </c>
      <c r="H323" s="4" t="str">
        <f>IF(AND(A323="",B323="",C323=""),"",IF(OR(A323="",B323="",C323&lt;=0),"ورودی ناقص",IF(COUNTIF('مواد اولیه'!$A$5:$A$154,B323)&lt;&gt;1,"کد ماده نامعتبر",IF(INDEX('مواد اولیه'!$J$5:$J$154,MATCH(B323,'مواد اولیه'!$A$5:$A$154,0))&lt;&gt;"","ماده نیازمند اصلاح",IF(COUNTIF('منو و فروش'!$A$5:$A$104,A323)=0,"کد غذا در منو نیست","")))))</f>
      </c>
    </row>
    <row r="324" ht="26" customHeight="1">
      <c r="A324" s="23"/>
      <c r="B324" s="23"/>
      <c r="C324" s="24"/>
      <c r="D324" s="10" t="str">
        <f>IF(OR(A324="",H324&lt;&gt;""),"",INDEX('مواد اولیه'!$D$5:$D$154,MATCH(B324,'مواد اولیه'!$A$5:$A$154,0)))</f>
      </c>
      <c r="E324" s="10" t="str">
        <f>IF(OR(A324="",H324&lt;&gt;""),"",INDEX('مواد اولیه'!$I$5:$I$154,MATCH(B324,'مواد اولیه'!$A$5:$A$154,0)))</f>
      </c>
      <c r="F324" s="10" t="str">
        <f>IF(OR(A324="",H324&lt;&gt;""),"",C324*E324)</f>
      </c>
      <c r="G324" s="10" t="str">
        <f>IF(OR(A324="",H324&lt;&gt;""),"",C324/INDEX('مواد اولیه'!$G$5:$G$154,MATCH(B324,'مواد اولیه'!$A$5:$A$154,0)))</f>
      </c>
      <c r="H324" s="4" t="str">
        <f>IF(AND(A324="",B324="",C324=""),"",IF(OR(A324="",B324="",C324&lt;=0),"ورودی ناقص",IF(COUNTIF('مواد اولیه'!$A$5:$A$154,B324)&lt;&gt;1,"کد ماده نامعتبر",IF(INDEX('مواد اولیه'!$J$5:$J$154,MATCH(B324,'مواد اولیه'!$A$5:$A$154,0))&lt;&gt;"","ماده نیازمند اصلاح",IF(COUNTIF('منو و فروش'!$A$5:$A$104,A324)=0,"کد غذا در منو نیست","")))))</f>
      </c>
    </row>
    <row r="325" ht="26" customHeight="1">
      <c r="A325" s="23"/>
      <c r="B325" s="23"/>
      <c r="C325" s="24"/>
      <c r="D325" s="10" t="str">
        <f>IF(OR(A325="",H325&lt;&gt;""),"",INDEX('مواد اولیه'!$D$5:$D$154,MATCH(B325,'مواد اولیه'!$A$5:$A$154,0)))</f>
      </c>
      <c r="E325" s="10" t="str">
        <f>IF(OR(A325="",H325&lt;&gt;""),"",INDEX('مواد اولیه'!$I$5:$I$154,MATCH(B325,'مواد اولیه'!$A$5:$A$154,0)))</f>
      </c>
      <c r="F325" s="10" t="str">
        <f>IF(OR(A325="",H325&lt;&gt;""),"",C325*E325)</f>
      </c>
      <c r="G325" s="10" t="str">
        <f>IF(OR(A325="",H325&lt;&gt;""),"",C325/INDEX('مواد اولیه'!$G$5:$G$154,MATCH(B325,'مواد اولیه'!$A$5:$A$154,0)))</f>
      </c>
      <c r="H325" s="4" t="str">
        <f>IF(AND(A325="",B325="",C325=""),"",IF(OR(A325="",B325="",C325&lt;=0),"ورودی ناقص",IF(COUNTIF('مواد اولیه'!$A$5:$A$154,B325)&lt;&gt;1,"کد ماده نامعتبر",IF(INDEX('مواد اولیه'!$J$5:$J$154,MATCH(B325,'مواد اولیه'!$A$5:$A$154,0))&lt;&gt;"","ماده نیازمند اصلاح",IF(COUNTIF('منو و فروش'!$A$5:$A$104,A325)=0,"کد غذا در منو نیست","")))))</f>
      </c>
    </row>
    <row r="326" ht="26" customHeight="1">
      <c r="A326" s="23"/>
      <c r="B326" s="23"/>
      <c r="C326" s="24"/>
      <c r="D326" s="10" t="str">
        <f>IF(OR(A326="",H326&lt;&gt;""),"",INDEX('مواد اولیه'!$D$5:$D$154,MATCH(B326,'مواد اولیه'!$A$5:$A$154,0)))</f>
      </c>
      <c r="E326" s="10" t="str">
        <f>IF(OR(A326="",H326&lt;&gt;""),"",INDEX('مواد اولیه'!$I$5:$I$154,MATCH(B326,'مواد اولیه'!$A$5:$A$154,0)))</f>
      </c>
      <c r="F326" s="10" t="str">
        <f>IF(OR(A326="",H326&lt;&gt;""),"",C326*E326)</f>
      </c>
      <c r="G326" s="10" t="str">
        <f>IF(OR(A326="",H326&lt;&gt;""),"",C326/INDEX('مواد اولیه'!$G$5:$G$154,MATCH(B326,'مواد اولیه'!$A$5:$A$154,0)))</f>
      </c>
      <c r="H326" s="4" t="str">
        <f>IF(AND(A326="",B326="",C326=""),"",IF(OR(A326="",B326="",C326&lt;=0),"ورودی ناقص",IF(COUNTIF('مواد اولیه'!$A$5:$A$154,B326)&lt;&gt;1,"کد ماده نامعتبر",IF(INDEX('مواد اولیه'!$J$5:$J$154,MATCH(B326,'مواد اولیه'!$A$5:$A$154,0))&lt;&gt;"","ماده نیازمند اصلاح",IF(COUNTIF('منو و فروش'!$A$5:$A$104,A326)=0,"کد غذا در منو نیست","")))))</f>
      </c>
    </row>
    <row r="327" ht="26" customHeight="1">
      <c r="A327" s="23"/>
      <c r="B327" s="23"/>
      <c r="C327" s="24"/>
      <c r="D327" s="10" t="str">
        <f>IF(OR(A327="",H327&lt;&gt;""),"",INDEX('مواد اولیه'!$D$5:$D$154,MATCH(B327,'مواد اولیه'!$A$5:$A$154,0)))</f>
      </c>
      <c r="E327" s="10" t="str">
        <f>IF(OR(A327="",H327&lt;&gt;""),"",INDEX('مواد اولیه'!$I$5:$I$154,MATCH(B327,'مواد اولیه'!$A$5:$A$154,0)))</f>
      </c>
      <c r="F327" s="10" t="str">
        <f>IF(OR(A327="",H327&lt;&gt;""),"",C327*E327)</f>
      </c>
      <c r="G327" s="10" t="str">
        <f>IF(OR(A327="",H327&lt;&gt;""),"",C327/INDEX('مواد اولیه'!$G$5:$G$154,MATCH(B327,'مواد اولیه'!$A$5:$A$154,0)))</f>
      </c>
      <c r="H327" s="4" t="str">
        <f>IF(AND(A327="",B327="",C327=""),"",IF(OR(A327="",B327="",C327&lt;=0),"ورودی ناقص",IF(COUNTIF('مواد اولیه'!$A$5:$A$154,B327)&lt;&gt;1,"کد ماده نامعتبر",IF(INDEX('مواد اولیه'!$J$5:$J$154,MATCH(B327,'مواد اولیه'!$A$5:$A$154,0))&lt;&gt;"","ماده نیازمند اصلاح",IF(COUNTIF('منو و فروش'!$A$5:$A$104,A327)=0,"کد غذا در منو نیست","")))))</f>
      </c>
    </row>
    <row r="328" ht="26" customHeight="1">
      <c r="A328" s="23"/>
      <c r="B328" s="23"/>
      <c r="C328" s="24"/>
      <c r="D328" s="10" t="str">
        <f>IF(OR(A328="",H328&lt;&gt;""),"",INDEX('مواد اولیه'!$D$5:$D$154,MATCH(B328,'مواد اولیه'!$A$5:$A$154,0)))</f>
      </c>
      <c r="E328" s="10" t="str">
        <f>IF(OR(A328="",H328&lt;&gt;""),"",INDEX('مواد اولیه'!$I$5:$I$154,MATCH(B328,'مواد اولیه'!$A$5:$A$154,0)))</f>
      </c>
      <c r="F328" s="10" t="str">
        <f>IF(OR(A328="",H328&lt;&gt;""),"",C328*E328)</f>
      </c>
      <c r="G328" s="10" t="str">
        <f>IF(OR(A328="",H328&lt;&gt;""),"",C328/INDEX('مواد اولیه'!$G$5:$G$154,MATCH(B328,'مواد اولیه'!$A$5:$A$154,0)))</f>
      </c>
      <c r="H328" s="4" t="str">
        <f>IF(AND(A328="",B328="",C328=""),"",IF(OR(A328="",B328="",C328&lt;=0),"ورودی ناقص",IF(COUNTIF('مواد اولیه'!$A$5:$A$154,B328)&lt;&gt;1,"کد ماده نامعتبر",IF(INDEX('مواد اولیه'!$J$5:$J$154,MATCH(B328,'مواد اولیه'!$A$5:$A$154,0))&lt;&gt;"","ماده نیازمند اصلاح",IF(COUNTIF('منو و فروش'!$A$5:$A$104,A328)=0,"کد غذا در منو نیست","")))))</f>
      </c>
    </row>
    <row r="329" ht="26" customHeight="1">
      <c r="A329" s="23"/>
      <c r="B329" s="23"/>
      <c r="C329" s="24"/>
      <c r="D329" s="10" t="str">
        <f>IF(OR(A329="",H329&lt;&gt;""),"",INDEX('مواد اولیه'!$D$5:$D$154,MATCH(B329,'مواد اولیه'!$A$5:$A$154,0)))</f>
      </c>
      <c r="E329" s="10" t="str">
        <f>IF(OR(A329="",H329&lt;&gt;""),"",INDEX('مواد اولیه'!$I$5:$I$154,MATCH(B329,'مواد اولیه'!$A$5:$A$154,0)))</f>
      </c>
      <c r="F329" s="10" t="str">
        <f>IF(OR(A329="",H329&lt;&gt;""),"",C329*E329)</f>
      </c>
      <c r="G329" s="10" t="str">
        <f>IF(OR(A329="",H329&lt;&gt;""),"",C329/INDEX('مواد اولیه'!$G$5:$G$154,MATCH(B329,'مواد اولیه'!$A$5:$A$154,0)))</f>
      </c>
      <c r="H329" s="4" t="str">
        <f>IF(AND(A329="",B329="",C329=""),"",IF(OR(A329="",B329="",C329&lt;=0),"ورودی ناقص",IF(COUNTIF('مواد اولیه'!$A$5:$A$154,B329)&lt;&gt;1,"کد ماده نامعتبر",IF(INDEX('مواد اولیه'!$J$5:$J$154,MATCH(B329,'مواد اولیه'!$A$5:$A$154,0))&lt;&gt;"","ماده نیازمند اصلاح",IF(COUNTIF('منو و فروش'!$A$5:$A$104,A329)=0,"کد غذا در منو نیست","")))))</f>
      </c>
    </row>
    <row r="330" ht="26" customHeight="1">
      <c r="A330" s="23"/>
      <c r="B330" s="23"/>
      <c r="C330" s="24"/>
      <c r="D330" s="10" t="str">
        <f>IF(OR(A330="",H330&lt;&gt;""),"",INDEX('مواد اولیه'!$D$5:$D$154,MATCH(B330,'مواد اولیه'!$A$5:$A$154,0)))</f>
      </c>
      <c r="E330" s="10" t="str">
        <f>IF(OR(A330="",H330&lt;&gt;""),"",INDEX('مواد اولیه'!$I$5:$I$154,MATCH(B330,'مواد اولیه'!$A$5:$A$154,0)))</f>
      </c>
      <c r="F330" s="10" t="str">
        <f>IF(OR(A330="",H330&lt;&gt;""),"",C330*E330)</f>
      </c>
      <c r="G330" s="10" t="str">
        <f>IF(OR(A330="",H330&lt;&gt;""),"",C330/INDEX('مواد اولیه'!$G$5:$G$154,MATCH(B330,'مواد اولیه'!$A$5:$A$154,0)))</f>
      </c>
      <c r="H330" s="4" t="str">
        <f>IF(AND(A330="",B330="",C330=""),"",IF(OR(A330="",B330="",C330&lt;=0),"ورودی ناقص",IF(COUNTIF('مواد اولیه'!$A$5:$A$154,B330)&lt;&gt;1,"کد ماده نامعتبر",IF(INDEX('مواد اولیه'!$J$5:$J$154,MATCH(B330,'مواد اولیه'!$A$5:$A$154,0))&lt;&gt;"","ماده نیازمند اصلاح",IF(COUNTIF('منو و فروش'!$A$5:$A$104,A330)=0,"کد غذا در منو نیست","")))))</f>
      </c>
    </row>
    <row r="331" ht="26" customHeight="1">
      <c r="A331" s="23"/>
      <c r="B331" s="23"/>
      <c r="C331" s="24"/>
      <c r="D331" s="10" t="str">
        <f>IF(OR(A331="",H331&lt;&gt;""),"",INDEX('مواد اولیه'!$D$5:$D$154,MATCH(B331,'مواد اولیه'!$A$5:$A$154,0)))</f>
      </c>
      <c r="E331" s="10" t="str">
        <f>IF(OR(A331="",H331&lt;&gt;""),"",INDEX('مواد اولیه'!$I$5:$I$154,MATCH(B331,'مواد اولیه'!$A$5:$A$154,0)))</f>
      </c>
      <c r="F331" s="10" t="str">
        <f>IF(OR(A331="",H331&lt;&gt;""),"",C331*E331)</f>
      </c>
      <c r="G331" s="10" t="str">
        <f>IF(OR(A331="",H331&lt;&gt;""),"",C331/INDEX('مواد اولیه'!$G$5:$G$154,MATCH(B331,'مواد اولیه'!$A$5:$A$154,0)))</f>
      </c>
      <c r="H331" s="4" t="str">
        <f>IF(AND(A331="",B331="",C331=""),"",IF(OR(A331="",B331="",C331&lt;=0),"ورودی ناقص",IF(COUNTIF('مواد اولیه'!$A$5:$A$154,B331)&lt;&gt;1,"کد ماده نامعتبر",IF(INDEX('مواد اولیه'!$J$5:$J$154,MATCH(B331,'مواد اولیه'!$A$5:$A$154,0))&lt;&gt;"","ماده نیازمند اصلاح",IF(COUNTIF('منو و فروش'!$A$5:$A$104,A331)=0,"کد غذا در منو نیست","")))))</f>
      </c>
    </row>
    <row r="332" ht="26" customHeight="1">
      <c r="A332" s="23"/>
      <c r="B332" s="23"/>
      <c r="C332" s="24"/>
      <c r="D332" s="10" t="str">
        <f>IF(OR(A332="",H332&lt;&gt;""),"",INDEX('مواد اولیه'!$D$5:$D$154,MATCH(B332,'مواد اولیه'!$A$5:$A$154,0)))</f>
      </c>
      <c r="E332" s="10" t="str">
        <f>IF(OR(A332="",H332&lt;&gt;""),"",INDEX('مواد اولیه'!$I$5:$I$154,MATCH(B332,'مواد اولیه'!$A$5:$A$154,0)))</f>
      </c>
      <c r="F332" s="10" t="str">
        <f>IF(OR(A332="",H332&lt;&gt;""),"",C332*E332)</f>
      </c>
      <c r="G332" s="10" t="str">
        <f>IF(OR(A332="",H332&lt;&gt;""),"",C332/INDEX('مواد اولیه'!$G$5:$G$154,MATCH(B332,'مواد اولیه'!$A$5:$A$154,0)))</f>
      </c>
      <c r="H332" s="4" t="str">
        <f>IF(AND(A332="",B332="",C332=""),"",IF(OR(A332="",B332="",C332&lt;=0),"ورودی ناقص",IF(COUNTIF('مواد اولیه'!$A$5:$A$154,B332)&lt;&gt;1,"کد ماده نامعتبر",IF(INDEX('مواد اولیه'!$J$5:$J$154,MATCH(B332,'مواد اولیه'!$A$5:$A$154,0))&lt;&gt;"","ماده نیازمند اصلاح",IF(COUNTIF('منو و فروش'!$A$5:$A$104,A332)=0,"کد غذا در منو نیست","")))))</f>
      </c>
    </row>
    <row r="333" ht="26" customHeight="1">
      <c r="A333" s="23"/>
      <c r="B333" s="23"/>
      <c r="C333" s="24"/>
      <c r="D333" s="10" t="str">
        <f>IF(OR(A333="",H333&lt;&gt;""),"",INDEX('مواد اولیه'!$D$5:$D$154,MATCH(B333,'مواد اولیه'!$A$5:$A$154,0)))</f>
      </c>
      <c r="E333" s="10" t="str">
        <f>IF(OR(A333="",H333&lt;&gt;""),"",INDEX('مواد اولیه'!$I$5:$I$154,MATCH(B333,'مواد اولیه'!$A$5:$A$154,0)))</f>
      </c>
      <c r="F333" s="10" t="str">
        <f>IF(OR(A333="",H333&lt;&gt;""),"",C333*E333)</f>
      </c>
      <c r="G333" s="10" t="str">
        <f>IF(OR(A333="",H333&lt;&gt;""),"",C333/INDEX('مواد اولیه'!$G$5:$G$154,MATCH(B333,'مواد اولیه'!$A$5:$A$154,0)))</f>
      </c>
      <c r="H333" s="4" t="str">
        <f>IF(AND(A333="",B333="",C333=""),"",IF(OR(A333="",B333="",C333&lt;=0),"ورودی ناقص",IF(COUNTIF('مواد اولیه'!$A$5:$A$154,B333)&lt;&gt;1,"کد ماده نامعتبر",IF(INDEX('مواد اولیه'!$J$5:$J$154,MATCH(B333,'مواد اولیه'!$A$5:$A$154,0))&lt;&gt;"","ماده نیازمند اصلاح",IF(COUNTIF('منو و فروش'!$A$5:$A$104,A333)=0,"کد غذا در منو نیست","")))))</f>
      </c>
    </row>
    <row r="334" ht="26" customHeight="1">
      <c r="A334" s="23"/>
      <c r="B334" s="23"/>
      <c r="C334" s="24"/>
      <c r="D334" s="10" t="str">
        <f>IF(OR(A334="",H334&lt;&gt;""),"",INDEX('مواد اولیه'!$D$5:$D$154,MATCH(B334,'مواد اولیه'!$A$5:$A$154,0)))</f>
      </c>
      <c r="E334" s="10" t="str">
        <f>IF(OR(A334="",H334&lt;&gt;""),"",INDEX('مواد اولیه'!$I$5:$I$154,MATCH(B334,'مواد اولیه'!$A$5:$A$154,0)))</f>
      </c>
      <c r="F334" s="10" t="str">
        <f>IF(OR(A334="",H334&lt;&gt;""),"",C334*E334)</f>
      </c>
      <c r="G334" s="10" t="str">
        <f>IF(OR(A334="",H334&lt;&gt;""),"",C334/INDEX('مواد اولیه'!$G$5:$G$154,MATCH(B334,'مواد اولیه'!$A$5:$A$154,0)))</f>
      </c>
      <c r="H334" s="4" t="str">
        <f>IF(AND(A334="",B334="",C334=""),"",IF(OR(A334="",B334="",C334&lt;=0),"ورودی ناقص",IF(COUNTIF('مواد اولیه'!$A$5:$A$154,B334)&lt;&gt;1,"کد ماده نامعتبر",IF(INDEX('مواد اولیه'!$J$5:$J$154,MATCH(B334,'مواد اولیه'!$A$5:$A$154,0))&lt;&gt;"","ماده نیازمند اصلاح",IF(COUNTIF('منو و فروش'!$A$5:$A$104,A334)=0,"کد غذا در منو نیست","")))))</f>
      </c>
    </row>
    <row r="335" ht="26" customHeight="1">
      <c r="A335" s="23"/>
      <c r="B335" s="23"/>
      <c r="C335" s="24"/>
      <c r="D335" s="10" t="str">
        <f>IF(OR(A335="",H335&lt;&gt;""),"",INDEX('مواد اولیه'!$D$5:$D$154,MATCH(B335,'مواد اولیه'!$A$5:$A$154,0)))</f>
      </c>
      <c r="E335" s="10" t="str">
        <f>IF(OR(A335="",H335&lt;&gt;""),"",INDEX('مواد اولیه'!$I$5:$I$154,MATCH(B335,'مواد اولیه'!$A$5:$A$154,0)))</f>
      </c>
      <c r="F335" s="10" t="str">
        <f>IF(OR(A335="",H335&lt;&gt;""),"",C335*E335)</f>
      </c>
      <c r="G335" s="10" t="str">
        <f>IF(OR(A335="",H335&lt;&gt;""),"",C335/INDEX('مواد اولیه'!$G$5:$G$154,MATCH(B335,'مواد اولیه'!$A$5:$A$154,0)))</f>
      </c>
      <c r="H335" s="4" t="str">
        <f>IF(AND(A335="",B335="",C335=""),"",IF(OR(A335="",B335="",C335&lt;=0),"ورودی ناقص",IF(COUNTIF('مواد اولیه'!$A$5:$A$154,B335)&lt;&gt;1,"کد ماده نامعتبر",IF(INDEX('مواد اولیه'!$J$5:$J$154,MATCH(B335,'مواد اولیه'!$A$5:$A$154,0))&lt;&gt;"","ماده نیازمند اصلاح",IF(COUNTIF('منو و فروش'!$A$5:$A$104,A335)=0,"کد غذا در منو نیست","")))))</f>
      </c>
    </row>
    <row r="336" ht="26" customHeight="1">
      <c r="A336" s="23"/>
      <c r="B336" s="23"/>
      <c r="C336" s="24"/>
      <c r="D336" s="10" t="str">
        <f>IF(OR(A336="",H336&lt;&gt;""),"",INDEX('مواد اولیه'!$D$5:$D$154,MATCH(B336,'مواد اولیه'!$A$5:$A$154,0)))</f>
      </c>
      <c r="E336" s="10" t="str">
        <f>IF(OR(A336="",H336&lt;&gt;""),"",INDEX('مواد اولیه'!$I$5:$I$154,MATCH(B336,'مواد اولیه'!$A$5:$A$154,0)))</f>
      </c>
      <c r="F336" s="10" t="str">
        <f>IF(OR(A336="",H336&lt;&gt;""),"",C336*E336)</f>
      </c>
      <c r="G336" s="10" t="str">
        <f>IF(OR(A336="",H336&lt;&gt;""),"",C336/INDEX('مواد اولیه'!$G$5:$G$154,MATCH(B336,'مواد اولیه'!$A$5:$A$154,0)))</f>
      </c>
      <c r="H336" s="4" t="str">
        <f>IF(AND(A336="",B336="",C336=""),"",IF(OR(A336="",B336="",C336&lt;=0),"ورودی ناقص",IF(COUNTIF('مواد اولیه'!$A$5:$A$154,B336)&lt;&gt;1,"کد ماده نامعتبر",IF(INDEX('مواد اولیه'!$J$5:$J$154,MATCH(B336,'مواد اولیه'!$A$5:$A$154,0))&lt;&gt;"","ماده نیازمند اصلاح",IF(COUNTIF('منو و فروش'!$A$5:$A$104,A336)=0,"کد غذا در منو نیست","")))))</f>
      </c>
    </row>
    <row r="337" ht="26" customHeight="1">
      <c r="A337" s="23"/>
      <c r="B337" s="23"/>
      <c r="C337" s="24"/>
      <c r="D337" s="10" t="str">
        <f>IF(OR(A337="",H337&lt;&gt;""),"",INDEX('مواد اولیه'!$D$5:$D$154,MATCH(B337,'مواد اولیه'!$A$5:$A$154,0)))</f>
      </c>
      <c r="E337" s="10" t="str">
        <f>IF(OR(A337="",H337&lt;&gt;""),"",INDEX('مواد اولیه'!$I$5:$I$154,MATCH(B337,'مواد اولیه'!$A$5:$A$154,0)))</f>
      </c>
      <c r="F337" s="10" t="str">
        <f>IF(OR(A337="",H337&lt;&gt;""),"",C337*E337)</f>
      </c>
      <c r="G337" s="10" t="str">
        <f>IF(OR(A337="",H337&lt;&gt;""),"",C337/INDEX('مواد اولیه'!$G$5:$G$154,MATCH(B337,'مواد اولیه'!$A$5:$A$154,0)))</f>
      </c>
      <c r="H337" s="4" t="str">
        <f>IF(AND(A337="",B337="",C337=""),"",IF(OR(A337="",B337="",C337&lt;=0),"ورودی ناقص",IF(COUNTIF('مواد اولیه'!$A$5:$A$154,B337)&lt;&gt;1,"کد ماده نامعتبر",IF(INDEX('مواد اولیه'!$J$5:$J$154,MATCH(B337,'مواد اولیه'!$A$5:$A$154,0))&lt;&gt;"","ماده نیازمند اصلاح",IF(COUNTIF('منو و فروش'!$A$5:$A$104,A337)=0,"کد غذا در منو نیست","")))))</f>
      </c>
    </row>
    <row r="338" ht="26" customHeight="1">
      <c r="A338" s="23"/>
      <c r="B338" s="23"/>
      <c r="C338" s="24"/>
      <c r="D338" s="10" t="str">
        <f>IF(OR(A338="",H338&lt;&gt;""),"",INDEX('مواد اولیه'!$D$5:$D$154,MATCH(B338,'مواد اولیه'!$A$5:$A$154,0)))</f>
      </c>
      <c r="E338" s="10" t="str">
        <f>IF(OR(A338="",H338&lt;&gt;""),"",INDEX('مواد اولیه'!$I$5:$I$154,MATCH(B338,'مواد اولیه'!$A$5:$A$154,0)))</f>
      </c>
      <c r="F338" s="10" t="str">
        <f>IF(OR(A338="",H338&lt;&gt;""),"",C338*E338)</f>
      </c>
      <c r="G338" s="10" t="str">
        <f>IF(OR(A338="",H338&lt;&gt;""),"",C338/INDEX('مواد اولیه'!$G$5:$G$154,MATCH(B338,'مواد اولیه'!$A$5:$A$154,0)))</f>
      </c>
      <c r="H338" s="4" t="str">
        <f>IF(AND(A338="",B338="",C338=""),"",IF(OR(A338="",B338="",C338&lt;=0),"ورودی ناقص",IF(COUNTIF('مواد اولیه'!$A$5:$A$154,B338)&lt;&gt;1,"کد ماده نامعتبر",IF(INDEX('مواد اولیه'!$J$5:$J$154,MATCH(B338,'مواد اولیه'!$A$5:$A$154,0))&lt;&gt;"","ماده نیازمند اصلاح",IF(COUNTIF('منو و فروش'!$A$5:$A$104,A338)=0,"کد غذا در منو نیست","")))))</f>
      </c>
    </row>
    <row r="339" ht="26" customHeight="1">
      <c r="A339" s="23"/>
      <c r="B339" s="23"/>
      <c r="C339" s="24"/>
      <c r="D339" s="10" t="str">
        <f>IF(OR(A339="",H339&lt;&gt;""),"",INDEX('مواد اولیه'!$D$5:$D$154,MATCH(B339,'مواد اولیه'!$A$5:$A$154,0)))</f>
      </c>
      <c r="E339" s="10" t="str">
        <f>IF(OR(A339="",H339&lt;&gt;""),"",INDEX('مواد اولیه'!$I$5:$I$154,MATCH(B339,'مواد اولیه'!$A$5:$A$154,0)))</f>
      </c>
      <c r="F339" s="10" t="str">
        <f>IF(OR(A339="",H339&lt;&gt;""),"",C339*E339)</f>
      </c>
      <c r="G339" s="10" t="str">
        <f>IF(OR(A339="",H339&lt;&gt;""),"",C339/INDEX('مواد اولیه'!$G$5:$G$154,MATCH(B339,'مواد اولیه'!$A$5:$A$154,0)))</f>
      </c>
      <c r="H339" s="4" t="str">
        <f>IF(AND(A339="",B339="",C339=""),"",IF(OR(A339="",B339="",C339&lt;=0),"ورودی ناقص",IF(COUNTIF('مواد اولیه'!$A$5:$A$154,B339)&lt;&gt;1,"کد ماده نامعتبر",IF(INDEX('مواد اولیه'!$J$5:$J$154,MATCH(B339,'مواد اولیه'!$A$5:$A$154,0))&lt;&gt;"","ماده نیازمند اصلاح",IF(COUNTIF('منو و فروش'!$A$5:$A$104,A339)=0,"کد غذا در منو نیست","")))))</f>
      </c>
    </row>
    <row r="340" ht="26" customHeight="1">
      <c r="A340" s="23"/>
      <c r="B340" s="23"/>
      <c r="C340" s="24"/>
      <c r="D340" s="10" t="str">
        <f>IF(OR(A340="",H340&lt;&gt;""),"",INDEX('مواد اولیه'!$D$5:$D$154,MATCH(B340,'مواد اولیه'!$A$5:$A$154,0)))</f>
      </c>
      <c r="E340" s="10" t="str">
        <f>IF(OR(A340="",H340&lt;&gt;""),"",INDEX('مواد اولیه'!$I$5:$I$154,MATCH(B340,'مواد اولیه'!$A$5:$A$154,0)))</f>
      </c>
      <c r="F340" s="10" t="str">
        <f>IF(OR(A340="",H340&lt;&gt;""),"",C340*E340)</f>
      </c>
      <c r="G340" s="10" t="str">
        <f>IF(OR(A340="",H340&lt;&gt;""),"",C340/INDEX('مواد اولیه'!$G$5:$G$154,MATCH(B340,'مواد اولیه'!$A$5:$A$154,0)))</f>
      </c>
      <c r="H340" s="4" t="str">
        <f>IF(AND(A340="",B340="",C340=""),"",IF(OR(A340="",B340="",C340&lt;=0),"ورودی ناقص",IF(COUNTIF('مواد اولیه'!$A$5:$A$154,B340)&lt;&gt;1,"کد ماده نامعتبر",IF(INDEX('مواد اولیه'!$J$5:$J$154,MATCH(B340,'مواد اولیه'!$A$5:$A$154,0))&lt;&gt;"","ماده نیازمند اصلاح",IF(COUNTIF('منو و فروش'!$A$5:$A$104,A340)=0,"کد غذا در منو نیست","")))))</f>
      </c>
    </row>
    <row r="341" ht="26" customHeight="1">
      <c r="A341" s="23"/>
      <c r="B341" s="23"/>
      <c r="C341" s="24"/>
      <c r="D341" s="10" t="str">
        <f>IF(OR(A341="",H341&lt;&gt;""),"",INDEX('مواد اولیه'!$D$5:$D$154,MATCH(B341,'مواد اولیه'!$A$5:$A$154,0)))</f>
      </c>
      <c r="E341" s="10" t="str">
        <f>IF(OR(A341="",H341&lt;&gt;""),"",INDEX('مواد اولیه'!$I$5:$I$154,MATCH(B341,'مواد اولیه'!$A$5:$A$154,0)))</f>
      </c>
      <c r="F341" s="10" t="str">
        <f>IF(OR(A341="",H341&lt;&gt;""),"",C341*E341)</f>
      </c>
      <c r="G341" s="10" t="str">
        <f>IF(OR(A341="",H341&lt;&gt;""),"",C341/INDEX('مواد اولیه'!$G$5:$G$154,MATCH(B341,'مواد اولیه'!$A$5:$A$154,0)))</f>
      </c>
      <c r="H341" s="4" t="str">
        <f>IF(AND(A341="",B341="",C341=""),"",IF(OR(A341="",B341="",C341&lt;=0),"ورودی ناقص",IF(COUNTIF('مواد اولیه'!$A$5:$A$154,B341)&lt;&gt;1,"کد ماده نامعتبر",IF(INDEX('مواد اولیه'!$J$5:$J$154,MATCH(B341,'مواد اولیه'!$A$5:$A$154,0))&lt;&gt;"","ماده نیازمند اصلاح",IF(COUNTIF('منو و فروش'!$A$5:$A$104,A341)=0,"کد غذا در منو نیست","")))))</f>
      </c>
    </row>
    <row r="342" ht="26" customHeight="1">
      <c r="A342" s="23"/>
      <c r="B342" s="23"/>
      <c r="C342" s="24"/>
      <c r="D342" s="10" t="str">
        <f>IF(OR(A342="",H342&lt;&gt;""),"",INDEX('مواد اولیه'!$D$5:$D$154,MATCH(B342,'مواد اولیه'!$A$5:$A$154,0)))</f>
      </c>
      <c r="E342" s="10" t="str">
        <f>IF(OR(A342="",H342&lt;&gt;""),"",INDEX('مواد اولیه'!$I$5:$I$154,MATCH(B342,'مواد اولیه'!$A$5:$A$154,0)))</f>
      </c>
      <c r="F342" s="10" t="str">
        <f>IF(OR(A342="",H342&lt;&gt;""),"",C342*E342)</f>
      </c>
      <c r="G342" s="10" t="str">
        <f>IF(OR(A342="",H342&lt;&gt;""),"",C342/INDEX('مواد اولیه'!$G$5:$G$154,MATCH(B342,'مواد اولیه'!$A$5:$A$154,0)))</f>
      </c>
      <c r="H342" s="4" t="str">
        <f>IF(AND(A342="",B342="",C342=""),"",IF(OR(A342="",B342="",C342&lt;=0),"ورودی ناقص",IF(COUNTIF('مواد اولیه'!$A$5:$A$154,B342)&lt;&gt;1,"کد ماده نامعتبر",IF(INDEX('مواد اولیه'!$J$5:$J$154,MATCH(B342,'مواد اولیه'!$A$5:$A$154,0))&lt;&gt;"","ماده نیازمند اصلاح",IF(COUNTIF('منو و فروش'!$A$5:$A$104,A342)=0,"کد غذا در منو نیست","")))))</f>
      </c>
    </row>
    <row r="343" ht="26" customHeight="1">
      <c r="A343" s="23"/>
      <c r="B343" s="23"/>
      <c r="C343" s="24"/>
      <c r="D343" s="10" t="str">
        <f>IF(OR(A343="",H343&lt;&gt;""),"",INDEX('مواد اولیه'!$D$5:$D$154,MATCH(B343,'مواد اولیه'!$A$5:$A$154,0)))</f>
      </c>
      <c r="E343" s="10" t="str">
        <f>IF(OR(A343="",H343&lt;&gt;""),"",INDEX('مواد اولیه'!$I$5:$I$154,MATCH(B343,'مواد اولیه'!$A$5:$A$154,0)))</f>
      </c>
      <c r="F343" s="10" t="str">
        <f>IF(OR(A343="",H343&lt;&gt;""),"",C343*E343)</f>
      </c>
      <c r="G343" s="10" t="str">
        <f>IF(OR(A343="",H343&lt;&gt;""),"",C343/INDEX('مواد اولیه'!$G$5:$G$154,MATCH(B343,'مواد اولیه'!$A$5:$A$154,0)))</f>
      </c>
      <c r="H343" s="4" t="str">
        <f>IF(AND(A343="",B343="",C343=""),"",IF(OR(A343="",B343="",C343&lt;=0),"ورودی ناقص",IF(COUNTIF('مواد اولیه'!$A$5:$A$154,B343)&lt;&gt;1,"کد ماده نامعتبر",IF(INDEX('مواد اولیه'!$J$5:$J$154,MATCH(B343,'مواد اولیه'!$A$5:$A$154,0))&lt;&gt;"","ماده نیازمند اصلاح",IF(COUNTIF('منو و فروش'!$A$5:$A$104,A343)=0,"کد غذا در منو نیست","")))))</f>
      </c>
    </row>
    <row r="344" ht="26" customHeight="1">
      <c r="A344" s="23"/>
      <c r="B344" s="23"/>
      <c r="C344" s="24"/>
      <c r="D344" s="10" t="str">
        <f>IF(OR(A344="",H344&lt;&gt;""),"",INDEX('مواد اولیه'!$D$5:$D$154,MATCH(B344,'مواد اولیه'!$A$5:$A$154,0)))</f>
      </c>
      <c r="E344" s="10" t="str">
        <f>IF(OR(A344="",H344&lt;&gt;""),"",INDEX('مواد اولیه'!$I$5:$I$154,MATCH(B344,'مواد اولیه'!$A$5:$A$154,0)))</f>
      </c>
      <c r="F344" s="10" t="str">
        <f>IF(OR(A344="",H344&lt;&gt;""),"",C344*E344)</f>
      </c>
      <c r="G344" s="10" t="str">
        <f>IF(OR(A344="",H344&lt;&gt;""),"",C344/INDEX('مواد اولیه'!$G$5:$G$154,MATCH(B344,'مواد اولیه'!$A$5:$A$154,0)))</f>
      </c>
      <c r="H344" s="4" t="str">
        <f>IF(AND(A344="",B344="",C344=""),"",IF(OR(A344="",B344="",C344&lt;=0),"ورودی ناقص",IF(COUNTIF('مواد اولیه'!$A$5:$A$154,B344)&lt;&gt;1,"کد ماده نامعتبر",IF(INDEX('مواد اولیه'!$J$5:$J$154,MATCH(B344,'مواد اولیه'!$A$5:$A$154,0))&lt;&gt;"","ماده نیازمند اصلاح",IF(COUNTIF('منو و فروش'!$A$5:$A$104,A344)=0,"کد غذا در منو نیست","")))))</f>
      </c>
    </row>
    <row r="345" ht="26" customHeight="1">
      <c r="A345" s="23"/>
      <c r="B345" s="23"/>
      <c r="C345" s="24"/>
      <c r="D345" s="10" t="str">
        <f>IF(OR(A345="",H345&lt;&gt;""),"",INDEX('مواد اولیه'!$D$5:$D$154,MATCH(B345,'مواد اولیه'!$A$5:$A$154,0)))</f>
      </c>
      <c r="E345" s="10" t="str">
        <f>IF(OR(A345="",H345&lt;&gt;""),"",INDEX('مواد اولیه'!$I$5:$I$154,MATCH(B345,'مواد اولیه'!$A$5:$A$154,0)))</f>
      </c>
      <c r="F345" s="10" t="str">
        <f>IF(OR(A345="",H345&lt;&gt;""),"",C345*E345)</f>
      </c>
      <c r="G345" s="10" t="str">
        <f>IF(OR(A345="",H345&lt;&gt;""),"",C345/INDEX('مواد اولیه'!$G$5:$G$154,MATCH(B345,'مواد اولیه'!$A$5:$A$154,0)))</f>
      </c>
      <c r="H345" s="4" t="str">
        <f>IF(AND(A345="",B345="",C345=""),"",IF(OR(A345="",B345="",C345&lt;=0),"ورودی ناقص",IF(COUNTIF('مواد اولیه'!$A$5:$A$154,B345)&lt;&gt;1,"کد ماده نامعتبر",IF(INDEX('مواد اولیه'!$J$5:$J$154,MATCH(B345,'مواد اولیه'!$A$5:$A$154,0))&lt;&gt;"","ماده نیازمند اصلاح",IF(COUNTIF('منو و فروش'!$A$5:$A$104,A345)=0,"کد غذا در منو نیست","")))))</f>
      </c>
    </row>
    <row r="346" ht="26" customHeight="1">
      <c r="A346" s="23"/>
      <c r="B346" s="23"/>
      <c r="C346" s="24"/>
      <c r="D346" s="10" t="str">
        <f>IF(OR(A346="",H346&lt;&gt;""),"",INDEX('مواد اولیه'!$D$5:$D$154,MATCH(B346,'مواد اولیه'!$A$5:$A$154,0)))</f>
      </c>
      <c r="E346" s="10" t="str">
        <f>IF(OR(A346="",H346&lt;&gt;""),"",INDEX('مواد اولیه'!$I$5:$I$154,MATCH(B346,'مواد اولیه'!$A$5:$A$154,0)))</f>
      </c>
      <c r="F346" s="10" t="str">
        <f>IF(OR(A346="",H346&lt;&gt;""),"",C346*E346)</f>
      </c>
      <c r="G346" s="10" t="str">
        <f>IF(OR(A346="",H346&lt;&gt;""),"",C346/INDEX('مواد اولیه'!$G$5:$G$154,MATCH(B346,'مواد اولیه'!$A$5:$A$154,0)))</f>
      </c>
      <c r="H346" s="4" t="str">
        <f>IF(AND(A346="",B346="",C346=""),"",IF(OR(A346="",B346="",C346&lt;=0),"ورودی ناقص",IF(COUNTIF('مواد اولیه'!$A$5:$A$154,B346)&lt;&gt;1,"کد ماده نامعتبر",IF(INDEX('مواد اولیه'!$J$5:$J$154,MATCH(B346,'مواد اولیه'!$A$5:$A$154,0))&lt;&gt;"","ماده نیازمند اصلاح",IF(COUNTIF('منو و فروش'!$A$5:$A$104,A346)=0,"کد غذا در منو نیست","")))))</f>
      </c>
    </row>
    <row r="347" ht="26" customHeight="1">
      <c r="A347" s="23"/>
      <c r="B347" s="23"/>
      <c r="C347" s="24"/>
      <c r="D347" s="10" t="str">
        <f>IF(OR(A347="",H347&lt;&gt;""),"",INDEX('مواد اولیه'!$D$5:$D$154,MATCH(B347,'مواد اولیه'!$A$5:$A$154,0)))</f>
      </c>
      <c r="E347" s="10" t="str">
        <f>IF(OR(A347="",H347&lt;&gt;""),"",INDEX('مواد اولیه'!$I$5:$I$154,MATCH(B347,'مواد اولیه'!$A$5:$A$154,0)))</f>
      </c>
      <c r="F347" s="10" t="str">
        <f>IF(OR(A347="",H347&lt;&gt;""),"",C347*E347)</f>
      </c>
      <c r="G347" s="10" t="str">
        <f>IF(OR(A347="",H347&lt;&gt;""),"",C347/INDEX('مواد اولیه'!$G$5:$G$154,MATCH(B347,'مواد اولیه'!$A$5:$A$154,0)))</f>
      </c>
      <c r="H347" s="4" t="str">
        <f>IF(AND(A347="",B347="",C347=""),"",IF(OR(A347="",B347="",C347&lt;=0),"ورودی ناقص",IF(COUNTIF('مواد اولیه'!$A$5:$A$154,B347)&lt;&gt;1,"کد ماده نامعتبر",IF(INDEX('مواد اولیه'!$J$5:$J$154,MATCH(B347,'مواد اولیه'!$A$5:$A$154,0))&lt;&gt;"","ماده نیازمند اصلاح",IF(COUNTIF('منو و فروش'!$A$5:$A$104,A347)=0,"کد غذا در منو نیست","")))))</f>
      </c>
    </row>
    <row r="348" ht="26" customHeight="1">
      <c r="A348" s="23"/>
      <c r="B348" s="23"/>
      <c r="C348" s="24"/>
      <c r="D348" s="10" t="str">
        <f>IF(OR(A348="",H348&lt;&gt;""),"",INDEX('مواد اولیه'!$D$5:$D$154,MATCH(B348,'مواد اولیه'!$A$5:$A$154,0)))</f>
      </c>
      <c r="E348" s="10" t="str">
        <f>IF(OR(A348="",H348&lt;&gt;""),"",INDEX('مواد اولیه'!$I$5:$I$154,MATCH(B348,'مواد اولیه'!$A$5:$A$154,0)))</f>
      </c>
      <c r="F348" s="10" t="str">
        <f>IF(OR(A348="",H348&lt;&gt;""),"",C348*E348)</f>
      </c>
      <c r="G348" s="10" t="str">
        <f>IF(OR(A348="",H348&lt;&gt;""),"",C348/INDEX('مواد اولیه'!$G$5:$G$154,MATCH(B348,'مواد اولیه'!$A$5:$A$154,0)))</f>
      </c>
      <c r="H348" s="4" t="str">
        <f>IF(AND(A348="",B348="",C348=""),"",IF(OR(A348="",B348="",C348&lt;=0),"ورودی ناقص",IF(COUNTIF('مواد اولیه'!$A$5:$A$154,B348)&lt;&gt;1,"کد ماده نامعتبر",IF(INDEX('مواد اولیه'!$J$5:$J$154,MATCH(B348,'مواد اولیه'!$A$5:$A$154,0))&lt;&gt;"","ماده نیازمند اصلاح",IF(COUNTIF('منو و فروش'!$A$5:$A$104,A348)=0,"کد غذا در منو نیست","")))))</f>
      </c>
    </row>
    <row r="349" ht="26" customHeight="1">
      <c r="A349" s="23"/>
      <c r="B349" s="23"/>
      <c r="C349" s="24"/>
      <c r="D349" s="10" t="str">
        <f>IF(OR(A349="",H349&lt;&gt;""),"",INDEX('مواد اولیه'!$D$5:$D$154,MATCH(B349,'مواد اولیه'!$A$5:$A$154,0)))</f>
      </c>
      <c r="E349" s="10" t="str">
        <f>IF(OR(A349="",H349&lt;&gt;""),"",INDEX('مواد اولیه'!$I$5:$I$154,MATCH(B349,'مواد اولیه'!$A$5:$A$154,0)))</f>
      </c>
      <c r="F349" s="10" t="str">
        <f>IF(OR(A349="",H349&lt;&gt;""),"",C349*E349)</f>
      </c>
      <c r="G349" s="10" t="str">
        <f>IF(OR(A349="",H349&lt;&gt;""),"",C349/INDEX('مواد اولیه'!$G$5:$G$154,MATCH(B349,'مواد اولیه'!$A$5:$A$154,0)))</f>
      </c>
      <c r="H349" s="4" t="str">
        <f>IF(AND(A349="",B349="",C349=""),"",IF(OR(A349="",B349="",C349&lt;=0),"ورودی ناقص",IF(COUNTIF('مواد اولیه'!$A$5:$A$154,B349)&lt;&gt;1,"کد ماده نامعتبر",IF(INDEX('مواد اولیه'!$J$5:$J$154,MATCH(B349,'مواد اولیه'!$A$5:$A$154,0))&lt;&gt;"","ماده نیازمند اصلاح",IF(COUNTIF('منو و فروش'!$A$5:$A$104,A349)=0,"کد غذا در منو نیست","")))))</f>
      </c>
    </row>
    <row r="350" ht="26" customHeight="1">
      <c r="A350" s="23"/>
      <c r="B350" s="23"/>
      <c r="C350" s="24"/>
      <c r="D350" s="10" t="str">
        <f>IF(OR(A350="",H350&lt;&gt;""),"",INDEX('مواد اولیه'!$D$5:$D$154,MATCH(B350,'مواد اولیه'!$A$5:$A$154,0)))</f>
      </c>
      <c r="E350" s="10" t="str">
        <f>IF(OR(A350="",H350&lt;&gt;""),"",INDEX('مواد اولیه'!$I$5:$I$154,MATCH(B350,'مواد اولیه'!$A$5:$A$154,0)))</f>
      </c>
      <c r="F350" s="10" t="str">
        <f>IF(OR(A350="",H350&lt;&gt;""),"",C350*E350)</f>
      </c>
      <c r="G350" s="10" t="str">
        <f>IF(OR(A350="",H350&lt;&gt;""),"",C350/INDEX('مواد اولیه'!$G$5:$G$154,MATCH(B350,'مواد اولیه'!$A$5:$A$154,0)))</f>
      </c>
      <c r="H350" s="4" t="str">
        <f>IF(AND(A350="",B350="",C350=""),"",IF(OR(A350="",B350="",C350&lt;=0),"ورودی ناقص",IF(COUNTIF('مواد اولیه'!$A$5:$A$154,B350)&lt;&gt;1,"کد ماده نامعتبر",IF(INDEX('مواد اولیه'!$J$5:$J$154,MATCH(B350,'مواد اولیه'!$A$5:$A$154,0))&lt;&gt;"","ماده نیازمند اصلاح",IF(COUNTIF('منو و فروش'!$A$5:$A$104,A350)=0,"کد غذا در منو نیست","")))))</f>
      </c>
    </row>
    <row r="351" ht="26" customHeight="1">
      <c r="A351" s="23"/>
      <c r="B351" s="23"/>
      <c r="C351" s="24"/>
      <c r="D351" s="10" t="str">
        <f>IF(OR(A351="",H351&lt;&gt;""),"",INDEX('مواد اولیه'!$D$5:$D$154,MATCH(B351,'مواد اولیه'!$A$5:$A$154,0)))</f>
      </c>
      <c r="E351" s="10" t="str">
        <f>IF(OR(A351="",H351&lt;&gt;""),"",INDEX('مواد اولیه'!$I$5:$I$154,MATCH(B351,'مواد اولیه'!$A$5:$A$154,0)))</f>
      </c>
      <c r="F351" s="10" t="str">
        <f>IF(OR(A351="",H351&lt;&gt;""),"",C351*E351)</f>
      </c>
      <c r="G351" s="10" t="str">
        <f>IF(OR(A351="",H351&lt;&gt;""),"",C351/INDEX('مواد اولیه'!$G$5:$G$154,MATCH(B351,'مواد اولیه'!$A$5:$A$154,0)))</f>
      </c>
      <c r="H351" s="4" t="str">
        <f>IF(AND(A351="",B351="",C351=""),"",IF(OR(A351="",B351="",C351&lt;=0),"ورودی ناقص",IF(COUNTIF('مواد اولیه'!$A$5:$A$154,B351)&lt;&gt;1,"کد ماده نامعتبر",IF(INDEX('مواد اولیه'!$J$5:$J$154,MATCH(B351,'مواد اولیه'!$A$5:$A$154,0))&lt;&gt;"","ماده نیازمند اصلاح",IF(COUNTIF('منو و فروش'!$A$5:$A$104,A351)=0,"کد غذا در منو نیست","")))))</f>
      </c>
    </row>
    <row r="352" ht="26" customHeight="1">
      <c r="A352" s="23"/>
      <c r="B352" s="23"/>
      <c r="C352" s="24"/>
      <c r="D352" s="10" t="str">
        <f>IF(OR(A352="",H352&lt;&gt;""),"",INDEX('مواد اولیه'!$D$5:$D$154,MATCH(B352,'مواد اولیه'!$A$5:$A$154,0)))</f>
      </c>
      <c r="E352" s="10" t="str">
        <f>IF(OR(A352="",H352&lt;&gt;""),"",INDEX('مواد اولیه'!$I$5:$I$154,MATCH(B352,'مواد اولیه'!$A$5:$A$154,0)))</f>
      </c>
      <c r="F352" s="10" t="str">
        <f>IF(OR(A352="",H352&lt;&gt;""),"",C352*E352)</f>
      </c>
      <c r="G352" s="10" t="str">
        <f>IF(OR(A352="",H352&lt;&gt;""),"",C352/INDEX('مواد اولیه'!$G$5:$G$154,MATCH(B352,'مواد اولیه'!$A$5:$A$154,0)))</f>
      </c>
      <c r="H352" s="4" t="str">
        <f>IF(AND(A352="",B352="",C352=""),"",IF(OR(A352="",B352="",C352&lt;=0),"ورودی ناقص",IF(COUNTIF('مواد اولیه'!$A$5:$A$154,B352)&lt;&gt;1,"کد ماده نامعتبر",IF(INDEX('مواد اولیه'!$J$5:$J$154,MATCH(B352,'مواد اولیه'!$A$5:$A$154,0))&lt;&gt;"","ماده نیازمند اصلاح",IF(COUNTIF('منو و فروش'!$A$5:$A$104,A352)=0,"کد غذا در منو نیست","")))))</f>
      </c>
    </row>
    <row r="353" ht="26" customHeight="1">
      <c r="A353" s="23"/>
      <c r="B353" s="23"/>
      <c r="C353" s="24"/>
      <c r="D353" s="10" t="str">
        <f>IF(OR(A353="",H353&lt;&gt;""),"",INDEX('مواد اولیه'!$D$5:$D$154,MATCH(B353,'مواد اولیه'!$A$5:$A$154,0)))</f>
      </c>
      <c r="E353" s="10" t="str">
        <f>IF(OR(A353="",H353&lt;&gt;""),"",INDEX('مواد اولیه'!$I$5:$I$154,MATCH(B353,'مواد اولیه'!$A$5:$A$154,0)))</f>
      </c>
      <c r="F353" s="10" t="str">
        <f>IF(OR(A353="",H353&lt;&gt;""),"",C353*E353)</f>
      </c>
      <c r="G353" s="10" t="str">
        <f>IF(OR(A353="",H353&lt;&gt;""),"",C353/INDEX('مواد اولیه'!$G$5:$G$154,MATCH(B353,'مواد اولیه'!$A$5:$A$154,0)))</f>
      </c>
      <c r="H353" s="4" t="str">
        <f>IF(AND(A353="",B353="",C353=""),"",IF(OR(A353="",B353="",C353&lt;=0),"ورودی ناقص",IF(COUNTIF('مواد اولیه'!$A$5:$A$154,B353)&lt;&gt;1,"کد ماده نامعتبر",IF(INDEX('مواد اولیه'!$J$5:$J$154,MATCH(B353,'مواد اولیه'!$A$5:$A$154,0))&lt;&gt;"","ماده نیازمند اصلاح",IF(COUNTIF('منو و فروش'!$A$5:$A$104,A353)=0,"کد غذا در منو نیست","")))))</f>
      </c>
    </row>
    <row r="354" ht="26" customHeight="1">
      <c r="A354" s="23"/>
      <c r="B354" s="23"/>
      <c r="C354" s="24"/>
      <c r="D354" s="10" t="str">
        <f>IF(OR(A354="",H354&lt;&gt;""),"",INDEX('مواد اولیه'!$D$5:$D$154,MATCH(B354,'مواد اولیه'!$A$5:$A$154,0)))</f>
      </c>
      <c r="E354" s="10" t="str">
        <f>IF(OR(A354="",H354&lt;&gt;""),"",INDEX('مواد اولیه'!$I$5:$I$154,MATCH(B354,'مواد اولیه'!$A$5:$A$154,0)))</f>
      </c>
      <c r="F354" s="10" t="str">
        <f>IF(OR(A354="",H354&lt;&gt;""),"",C354*E354)</f>
      </c>
      <c r="G354" s="10" t="str">
        <f>IF(OR(A354="",H354&lt;&gt;""),"",C354/INDEX('مواد اولیه'!$G$5:$G$154,MATCH(B354,'مواد اولیه'!$A$5:$A$154,0)))</f>
      </c>
      <c r="H354" s="4" t="str">
        <f>IF(AND(A354="",B354="",C354=""),"",IF(OR(A354="",B354="",C354&lt;=0),"ورودی ناقص",IF(COUNTIF('مواد اولیه'!$A$5:$A$154,B354)&lt;&gt;1,"کد ماده نامعتبر",IF(INDEX('مواد اولیه'!$J$5:$J$154,MATCH(B354,'مواد اولیه'!$A$5:$A$154,0))&lt;&gt;"","ماده نیازمند اصلاح",IF(COUNTIF('منو و فروش'!$A$5:$A$104,A354)=0,"کد غذا در منو نیست","")))))</f>
      </c>
    </row>
    <row r="355" ht="26" customHeight="1">
      <c r="A355" s="23"/>
      <c r="B355" s="23"/>
      <c r="C355" s="24"/>
      <c r="D355" s="10" t="str">
        <f>IF(OR(A355="",H355&lt;&gt;""),"",INDEX('مواد اولیه'!$D$5:$D$154,MATCH(B355,'مواد اولیه'!$A$5:$A$154,0)))</f>
      </c>
      <c r="E355" s="10" t="str">
        <f>IF(OR(A355="",H355&lt;&gt;""),"",INDEX('مواد اولیه'!$I$5:$I$154,MATCH(B355,'مواد اولیه'!$A$5:$A$154,0)))</f>
      </c>
      <c r="F355" s="10" t="str">
        <f>IF(OR(A355="",H355&lt;&gt;""),"",C355*E355)</f>
      </c>
      <c r="G355" s="10" t="str">
        <f>IF(OR(A355="",H355&lt;&gt;""),"",C355/INDEX('مواد اولیه'!$G$5:$G$154,MATCH(B355,'مواد اولیه'!$A$5:$A$154,0)))</f>
      </c>
      <c r="H355" s="4" t="str">
        <f>IF(AND(A355="",B355="",C355=""),"",IF(OR(A355="",B355="",C355&lt;=0),"ورودی ناقص",IF(COUNTIF('مواد اولیه'!$A$5:$A$154,B355)&lt;&gt;1,"کد ماده نامعتبر",IF(INDEX('مواد اولیه'!$J$5:$J$154,MATCH(B355,'مواد اولیه'!$A$5:$A$154,0))&lt;&gt;"","ماده نیازمند اصلاح",IF(COUNTIF('منو و فروش'!$A$5:$A$104,A355)=0,"کد غذا در منو نیست","")))))</f>
      </c>
    </row>
    <row r="356" ht="26" customHeight="1">
      <c r="A356" s="23"/>
      <c r="B356" s="23"/>
      <c r="C356" s="24"/>
      <c r="D356" s="10" t="str">
        <f>IF(OR(A356="",H356&lt;&gt;""),"",INDEX('مواد اولیه'!$D$5:$D$154,MATCH(B356,'مواد اولیه'!$A$5:$A$154,0)))</f>
      </c>
      <c r="E356" s="10" t="str">
        <f>IF(OR(A356="",H356&lt;&gt;""),"",INDEX('مواد اولیه'!$I$5:$I$154,MATCH(B356,'مواد اولیه'!$A$5:$A$154,0)))</f>
      </c>
      <c r="F356" s="10" t="str">
        <f>IF(OR(A356="",H356&lt;&gt;""),"",C356*E356)</f>
      </c>
      <c r="G356" s="10" t="str">
        <f>IF(OR(A356="",H356&lt;&gt;""),"",C356/INDEX('مواد اولیه'!$G$5:$G$154,MATCH(B356,'مواد اولیه'!$A$5:$A$154,0)))</f>
      </c>
      <c r="H356" s="4" t="str">
        <f>IF(AND(A356="",B356="",C356=""),"",IF(OR(A356="",B356="",C356&lt;=0),"ورودی ناقص",IF(COUNTIF('مواد اولیه'!$A$5:$A$154,B356)&lt;&gt;1,"کد ماده نامعتبر",IF(INDEX('مواد اولیه'!$J$5:$J$154,MATCH(B356,'مواد اولیه'!$A$5:$A$154,0))&lt;&gt;"","ماده نیازمند اصلاح",IF(COUNTIF('منو و فروش'!$A$5:$A$104,A356)=0,"کد غذا در منو نیست","")))))</f>
      </c>
    </row>
    <row r="357" ht="26" customHeight="1">
      <c r="A357" s="23"/>
      <c r="B357" s="23"/>
      <c r="C357" s="24"/>
      <c r="D357" s="10" t="str">
        <f>IF(OR(A357="",H357&lt;&gt;""),"",INDEX('مواد اولیه'!$D$5:$D$154,MATCH(B357,'مواد اولیه'!$A$5:$A$154,0)))</f>
      </c>
      <c r="E357" s="10" t="str">
        <f>IF(OR(A357="",H357&lt;&gt;""),"",INDEX('مواد اولیه'!$I$5:$I$154,MATCH(B357,'مواد اولیه'!$A$5:$A$154,0)))</f>
      </c>
      <c r="F357" s="10" t="str">
        <f>IF(OR(A357="",H357&lt;&gt;""),"",C357*E357)</f>
      </c>
      <c r="G357" s="10" t="str">
        <f>IF(OR(A357="",H357&lt;&gt;""),"",C357/INDEX('مواد اولیه'!$G$5:$G$154,MATCH(B357,'مواد اولیه'!$A$5:$A$154,0)))</f>
      </c>
      <c r="H357" s="4" t="str">
        <f>IF(AND(A357="",B357="",C357=""),"",IF(OR(A357="",B357="",C357&lt;=0),"ورودی ناقص",IF(COUNTIF('مواد اولیه'!$A$5:$A$154,B357)&lt;&gt;1,"کد ماده نامعتبر",IF(INDEX('مواد اولیه'!$J$5:$J$154,MATCH(B357,'مواد اولیه'!$A$5:$A$154,0))&lt;&gt;"","ماده نیازمند اصلاح",IF(COUNTIF('منو و فروش'!$A$5:$A$104,A357)=0,"کد غذا در منو نیست","")))))</f>
      </c>
    </row>
    <row r="358" ht="26" customHeight="1">
      <c r="A358" s="23"/>
      <c r="B358" s="23"/>
      <c r="C358" s="24"/>
      <c r="D358" s="10" t="str">
        <f>IF(OR(A358="",H358&lt;&gt;""),"",INDEX('مواد اولیه'!$D$5:$D$154,MATCH(B358,'مواد اولیه'!$A$5:$A$154,0)))</f>
      </c>
      <c r="E358" s="10" t="str">
        <f>IF(OR(A358="",H358&lt;&gt;""),"",INDEX('مواد اولیه'!$I$5:$I$154,MATCH(B358,'مواد اولیه'!$A$5:$A$154,0)))</f>
      </c>
      <c r="F358" s="10" t="str">
        <f>IF(OR(A358="",H358&lt;&gt;""),"",C358*E358)</f>
      </c>
      <c r="G358" s="10" t="str">
        <f>IF(OR(A358="",H358&lt;&gt;""),"",C358/INDEX('مواد اولیه'!$G$5:$G$154,MATCH(B358,'مواد اولیه'!$A$5:$A$154,0)))</f>
      </c>
      <c r="H358" s="4" t="str">
        <f>IF(AND(A358="",B358="",C358=""),"",IF(OR(A358="",B358="",C358&lt;=0),"ورودی ناقص",IF(COUNTIF('مواد اولیه'!$A$5:$A$154,B358)&lt;&gt;1,"کد ماده نامعتبر",IF(INDEX('مواد اولیه'!$J$5:$J$154,MATCH(B358,'مواد اولیه'!$A$5:$A$154,0))&lt;&gt;"","ماده نیازمند اصلاح",IF(COUNTIF('منو و فروش'!$A$5:$A$104,A358)=0,"کد غذا در منو نیست","")))))</f>
      </c>
    </row>
    <row r="359" ht="26" customHeight="1">
      <c r="A359" s="23"/>
      <c r="B359" s="23"/>
      <c r="C359" s="24"/>
      <c r="D359" s="10" t="str">
        <f>IF(OR(A359="",H359&lt;&gt;""),"",INDEX('مواد اولیه'!$D$5:$D$154,MATCH(B359,'مواد اولیه'!$A$5:$A$154,0)))</f>
      </c>
      <c r="E359" s="10" t="str">
        <f>IF(OR(A359="",H359&lt;&gt;""),"",INDEX('مواد اولیه'!$I$5:$I$154,MATCH(B359,'مواد اولیه'!$A$5:$A$154,0)))</f>
      </c>
      <c r="F359" s="10" t="str">
        <f>IF(OR(A359="",H359&lt;&gt;""),"",C359*E359)</f>
      </c>
      <c r="G359" s="10" t="str">
        <f>IF(OR(A359="",H359&lt;&gt;""),"",C359/INDEX('مواد اولیه'!$G$5:$G$154,MATCH(B359,'مواد اولیه'!$A$5:$A$154,0)))</f>
      </c>
      <c r="H359" s="4" t="str">
        <f>IF(AND(A359="",B359="",C359=""),"",IF(OR(A359="",B359="",C359&lt;=0),"ورودی ناقص",IF(COUNTIF('مواد اولیه'!$A$5:$A$154,B359)&lt;&gt;1,"کد ماده نامعتبر",IF(INDEX('مواد اولیه'!$J$5:$J$154,MATCH(B359,'مواد اولیه'!$A$5:$A$154,0))&lt;&gt;"","ماده نیازمند اصلاح",IF(COUNTIF('منو و فروش'!$A$5:$A$104,A359)=0,"کد غذا در منو نیست","")))))</f>
      </c>
    </row>
    <row r="360" ht="26" customHeight="1">
      <c r="A360" s="23"/>
      <c r="B360" s="23"/>
      <c r="C360" s="24"/>
      <c r="D360" s="10" t="str">
        <f>IF(OR(A360="",H360&lt;&gt;""),"",INDEX('مواد اولیه'!$D$5:$D$154,MATCH(B360,'مواد اولیه'!$A$5:$A$154,0)))</f>
      </c>
      <c r="E360" s="10" t="str">
        <f>IF(OR(A360="",H360&lt;&gt;""),"",INDEX('مواد اولیه'!$I$5:$I$154,MATCH(B360,'مواد اولیه'!$A$5:$A$154,0)))</f>
      </c>
      <c r="F360" s="10" t="str">
        <f>IF(OR(A360="",H360&lt;&gt;""),"",C360*E360)</f>
      </c>
      <c r="G360" s="10" t="str">
        <f>IF(OR(A360="",H360&lt;&gt;""),"",C360/INDEX('مواد اولیه'!$G$5:$G$154,MATCH(B360,'مواد اولیه'!$A$5:$A$154,0)))</f>
      </c>
      <c r="H360" s="4" t="str">
        <f>IF(AND(A360="",B360="",C360=""),"",IF(OR(A360="",B360="",C360&lt;=0),"ورودی ناقص",IF(COUNTIF('مواد اولیه'!$A$5:$A$154,B360)&lt;&gt;1,"کد ماده نامعتبر",IF(INDEX('مواد اولیه'!$J$5:$J$154,MATCH(B360,'مواد اولیه'!$A$5:$A$154,0))&lt;&gt;"","ماده نیازمند اصلاح",IF(COUNTIF('منو و فروش'!$A$5:$A$104,A360)=0,"کد غذا در منو نیست","")))))</f>
      </c>
    </row>
    <row r="361" ht="26" customHeight="1">
      <c r="A361" s="23"/>
      <c r="B361" s="23"/>
      <c r="C361" s="24"/>
      <c r="D361" s="10" t="str">
        <f>IF(OR(A361="",H361&lt;&gt;""),"",INDEX('مواد اولیه'!$D$5:$D$154,MATCH(B361,'مواد اولیه'!$A$5:$A$154,0)))</f>
      </c>
      <c r="E361" s="10" t="str">
        <f>IF(OR(A361="",H361&lt;&gt;""),"",INDEX('مواد اولیه'!$I$5:$I$154,MATCH(B361,'مواد اولیه'!$A$5:$A$154,0)))</f>
      </c>
      <c r="F361" s="10" t="str">
        <f>IF(OR(A361="",H361&lt;&gt;""),"",C361*E361)</f>
      </c>
      <c r="G361" s="10" t="str">
        <f>IF(OR(A361="",H361&lt;&gt;""),"",C361/INDEX('مواد اولیه'!$G$5:$G$154,MATCH(B361,'مواد اولیه'!$A$5:$A$154,0)))</f>
      </c>
      <c r="H361" s="4" t="str">
        <f>IF(AND(A361="",B361="",C361=""),"",IF(OR(A361="",B361="",C361&lt;=0),"ورودی ناقص",IF(COUNTIF('مواد اولیه'!$A$5:$A$154,B361)&lt;&gt;1,"کد ماده نامعتبر",IF(INDEX('مواد اولیه'!$J$5:$J$154,MATCH(B361,'مواد اولیه'!$A$5:$A$154,0))&lt;&gt;"","ماده نیازمند اصلاح",IF(COUNTIF('منو و فروش'!$A$5:$A$104,A361)=0,"کد غذا در منو نیست","")))))</f>
      </c>
    </row>
    <row r="362" ht="26" customHeight="1">
      <c r="A362" s="23"/>
      <c r="B362" s="23"/>
      <c r="C362" s="24"/>
      <c r="D362" s="10" t="str">
        <f>IF(OR(A362="",H362&lt;&gt;""),"",INDEX('مواد اولیه'!$D$5:$D$154,MATCH(B362,'مواد اولیه'!$A$5:$A$154,0)))</f>
      </c>
      <c r="E362" s="10" t="str">
        <f>IF(OR(A362="",H362&lt;&gt;""),"",INDEX('مواد اولیه'!$I$5:$I$154,MATCH(B362,'مواد اولیه'!$A$5:$A$154,0)))</f>
      </c>
      <c r="F362" s="10" t="str">
        <f>IF(OR(A362="",H362&lt;&gt;""),"",C362*E362)</f>
      </c>
      <c r="G362" s="10" t="str">
        <f>IF(OR(A362="",H362&lt;&gt;""),"",C362/INDEX('مواد اولیه'!$G$5:$G$154,MATCH(B362,'مواد اولیه'!$A$5:$A$154,0)))</f>
      </c>
      <c r="H362" s="4" t="str">
        <f>IF(AND(A362="",B362="",C362=""),"",IF(OR(A362="",B362="",C362&lt;=0),"ورودی ناقص",IF(COUNTIF('مواد اولیه'!$A$5:$A$154,B362)&lt;&gt;1,"کد ماده نامعتبر",IF(INDEX('مواد اولیه'!$J$5:$J$154,MATCH(B362,'مواد اولیه'!$A$5:$A$154,0))&lt;&gt;"","ماده نیازمند اصلاح",IF(COUNTIF('منو و فروش'!$A$5:$A$104,A362)=0,"کد غذا در منو نیست","")))))</f>
      </c>
    </row>
    <row r="363" ht="26" customHeight="1">
      <c r="A363" s="23"/>
      <c r="B363" s="23"/>
      <c r="C363" s="24"/>
      <c r="D363" s="10" t="str">
        <f>IF(OR(A363="",H363&lt;&gt;""),"",INDEX('مواد اولیه'!$D$5:$D$154,MATCH(B363,'مواد اولیه'!$A$5:$A$154,0)))</f>
      </c>
      <c r="E363" s="10" t="str">
        <f>IF(OR(A363="",H363&lt;&gt;""),"",INDEX('مواد اولیه'!$I$5:$I$154,MATCH(B363,'مواد اولیه'!$A$5:$A$154,0)))</f>
      </c>
      <c r="F363" s="10" t="str">
        <f>IF(OR(A363="",H363&lt;&gt;""),"",C363*E363)</f>
      </c>
      <c r="G363" s="10" t="str">
        <f>IF(OR(A363="",H363&lt;&gt;""),"",C363/INDEX('مواد اولیه'!$G$5:$G$154,MATCH(B363,'مواد اولیه'!$A$5:$A$154,0)))</f>
      </c>
      <c r="H363" s="4" t="str">
        <f>IF(AND(A363="",B363="",C363=""),"",IF(OR(A363="",B363="",C363&lt;=0),"ورودی ناقص",IF(COUNTIF('مواد اولیه'!$A$5:$A$154,B363)&lt;&gt;1,"کد ماده نامعتبر",IF(INDEX('مواد اولیه'!$J$5:$J$154,MATCH(B363,'مواد اولیه'!$A$5:$A$154,0))&lt;&gt;"","ماده نیازمند اصلاح",IF(COUNTIF('منو و فروش'!$A$5:$A$104,A363)=0,"کد غذا در منو نیست","")))))</f>
      </c>
    </row>
    <row r="364" ht="26" customHeight="1">
      <c r="A364" s="23"/>
      <c r="B364" s="23"/>
      <c r="C364" s="24"/>
      <c r="D364" s="10" t="str">
        <f>IF(OR(A364="",H364&lt;&gt;""),"",INDEX('مواد اولیه'!$D$5:$D$154,MATCH(B364,'مواد اولیه'!$A$5:$A$154,0)))</f>
      </c>
      <c r="E364" s="10" t="str">
        <f>IF(OR(A364="",H364&lt;&gt;""),"",INDEX('مواد اولیه'!$I$5:$I$154,MATCH(B364,'مواد اولیه'!$A$5:$A$154,0)))</f>
      </c>
      <c r="F364" s="10" t="str">
        <f>IF(OR(A364="",H364&lt;&gt;""),"",C364*E364)</f>
      </c>
      <c r="G364" s="10" t="str">
        <f>IF(OR(A364="",H364&lt;&gt;""),"",C364/INDEX('مواد اولیه'!$G$5:$G$154,MATCH(B364,'مواد اولیه'!$A$5:$A$154,0)))</f>
      </c>
      <c r="H364" s="4" t="str">
        <f>IF(AND(A364="",B364="",C364=""),"",IF(OR(A364="",B364="",C364&lt;=0),"ورودی ناقص",IF(COUNTIF('مواد اولیه'!$A$5:$A$154,B364)&lt;&gt;1,"کد ماده نامعتبر",IF(INDEX('مواد اولیه'!$J$5:$J$154,MATCH(B364,'مواد اولیه'!$A$5:$A$154,0))&lt;&gt;"","ماده نیازمند اصلاح",IF(COUNTIF('منو و فروش'!$A$5:$A$104,A364)=0,"کد غذا در منو نیست","")))))</f>
      </c>
    </row>
    <row r="365" ht="26" customHeight="1">
      <c r="A365" s="23"/>
      <c r="B365" s="23"/>
      <c r="C365" s="24"/>
      <c r="D365" s="10" t="str">
        <f>IF(OR(A365="",H365&lt;&gt;""),"",INDEX('مواد اولیه'!$D$5:$D$154,MATCH(B365,'مواد اولیه'!$A$5:$A$154,0)))</f>
      </c>
      <c r="E365" s="10" t="str">
        <f>IF(OR(A365="",H365&lt;&gt;""),"",INDEX('مواد اولیه'!$I$5:$I$154,MATCH(B365,'مواد اولیه'!$A$5:$A$154,0)))</f>
      </c>
      <c r="F365" s="10" t="str">
        <f>IF(OR(A365="",H365&lt;&gt;""),"",C365*E365)</f>
      </c>
      <c r="G365" s="10" t="str">
        <f>IF(OR(A365="",H365&lt;&gt;""),"",C365/INDEX('مواد اولیه'!$G$5:$G$154,MATCH(B365,'مواد اولیه'!$A$5:$A$154,0)))</f>
      </c>
      <c r="H365" s="4" t="str">
        <f>IF(AND(A365="",B365="",C365=""),"",IF(OR(A365="",B365="",C365&lt;=0),"ورودی ناقص",IF(COUNTIF('مواد اولیه'!$A$5:$A$154,B365)&lt;&gt;1,"کد ماده نامعتبر",IF(INDEX('مواد اولیه'!$J$5:$J$154,MATCH(B365,'مواد اولیه'!$A$5:$A$154,0))&lt;&gt;"","ماده نیازمند اصلاح",IF(COUNTIF('منو و فروش'!$A$5:$A$104,A365)=0,"کد غذا در منو نیست","")))))</f>
      </c>
    </row>
    <row r="366" ht="26" customHeight="1">
      <c r="A366" s="23"/>
      <c r="B366" s="23"/>
      <c r="C366" s="24"/>
      <c r="D366" s="10" t="str">
        <f>IF(OR(A366="",H366&lt;&gt;""),"",INDEX('مواد اولیه'!$D$5:$D$154,MATCH(B366,'مواد اولیه'!$A$5:$A$154,0)))</f>
      </c>
      <c r="E366" s="10" t="str">
        <f>IF(OR(A366="",H366&lt;&gt;""),"",INDEX('مواد اولیه'!$I$5:$I$154,MATCH(B366,'مواد اولیه'!$A$5:$A$154,0)))</f>
      </c>
      <c r="F366" s="10" t="str">
        <f>IF(OR(A366="",H366&lt;&gt;""),"",C366*E366)</f>
      </c>
      <c r="G366" s="10" t="str">
        <f>IF(OR(A366="",H366&lt;&gt;""),"",C366/INDEX('مواد اولیه'!$G$5:$G$154,MATCH(B366,'مواد اولیه'!$A$5:$A$154,0)))</f>
      </c>
      <c r="H366" s="4" t="str">
        <f>IF(AND(A366="",B366="",C366=""),"",IF(OR(A366="",B366="",C366&lt;=0),"ورودی ناقص",IF(COUNTIF('مواد اولیه'!$A$5:$A$154,B366)&lt;&gt;1,"کد ماده نامعتبر",IF(INDEX('مواد اولیه'!$J$5:$J$154,MATCH(B366,'مواد اولیه'!$A$5:$A$154,0))&lt;&gt;"","ماده نیازمند اصلاح",IF(COUNTIF('منو و فروش'!$A$5:$A$104,A366)=0,"کد غذا در منو نیست","")))))</f>
      </c>
    </row>
    <row r="367" ht="26" customHeight="1">
      <c r="A367" s="23"/>
      <c r="B367" s="23"/>
      <c r="C367" s="24"/>
      <c r="D367" s="10" t="str">
        <f>IF(OR(A367="",H367&lt;&gt;""),"",INDEX('مواد اولیه'!$D$5:$D$154,MATCH(B367,'مواد اولیه'!$A$5:$A$154,0)))</f>
      </c>
      <c r="E367" s="10" t="str">
        <f>IF(OR(A367="",H367&lt;&gt;""),"",INDEX('مواد اولیه'!$I$5:$I$154,MATCH(B367,'مواد اولیه'!$A$5:$A$154,0)))</f>
      </c>
      <c r="F367" s="10" t="str">
        <f>IF(OR(A367="",H367&lt;&gt;""),"",C367*E367)</f>
      </c>
      <c r="G367" s="10" t="str">
        <f>IF(OR(A367="",H367&lt;&gt;""),"",C367/INDEX('مواد اولیه'!$G$5:$G$154,MATCH(B367,'مواد اولیه'!$A$5:$A$154,0)))</f>
      </c>
      <c r="H367" s="4" t="str">
        <f>IF(AND(A367="",B367="",C367=""),"",IF(OR(A367="",B367="",C367&lt;=0),"ورودی ناقص",IF(COUNTIF('مواد اولیه'!$A$5:$A$154,B367)&lt;&gt;1,"کد ماده نامعتبر",IF(INDEX('مواد اولیه'!$J$5:$J$154,MATCH(B367,'مواد اولیه'!$A$5:$A$154,0))&lt;&gt;"","ماده نیازمند اصلاح",IF(COUNTIF('منو و فروش'!$A$5:$A$104,A367)=0,"کد غذا در منو نیست","")))))</f>
      </c>
    </row>
    <row r="368" ht="26" customHeight="1">
      <c r="A368" s="23"/>
      <c r="B368" s="23"/>
      <c r="C368" s="24"/>
      <c r="D368" s="10" t="str">
        <f>IF(OR(A368="",H368&lt;&gt;""),"",INDEX('مواد اولیه'!$D$5:$D$154,MATCH(B368,'مواد اولیه'!$A$5:$A$154,0)))</f>
      </c>
      <c r="E368" s="10" t="str">
        <f>IF(OR(A368="",H368&lt;&gt;""),"",INDEX('مواد اولیه'!$I$5:$I$154,MATCH(B368,'مواد اولیه'!$A$5:$A$154,0)))</f>
      </c>
      <c r="F368" s="10" t="str">
        <f>IF(OR(A368="",H368&lt;&gt;""),"",C368*E368)</f>
      </c>
      <c r="G368" s="10" t="str">
        <f>IF(OR(A368="",H368&lt;&gt;""),"",C368/INDEX('مواد اولیه'!$G$5:$G$154,MATCH(B368,'مواد اولیه'!$A$5:$A$154,0)))</f>
      </c>
      <c r="H368" s="4" t="str">
        <f>IF(AND(A368="",B368="",C368=""),"",IF(OR(A368="",B368="",C368&lt;=0),"ورودی ناقص",IF(COUNTIF('مواد اولیه'!$A$5:$A$154,B368)&lt;&gt;1,"کد ماده نامعتبر",IF(INDEX('مواد اولیه'!$J$5:$J$154,MATCH(B368,'مواد اولیه'!$A$5:$A$154,0))&lt;&gt;"","ماده نیازمند اصلاح",IF(COUNTIF('منو و فروش'!$A$5:$A$104,A368)=0,"کد غذا در منو نیست","")))))</f>
      </c>
    </row>
    <row r="369" ht="26" customHeight="1">
      <c r="A369" s="23"/>
      <c r="B369" s="23"/>
      <c r="C369" s="24"/>
      <c r="D369" s="10" t="str">
        <f>IF(OR(A369="",H369&lt;&gt;""),"",INDEX('مواد اولیه'!$D$5:$D$154,MATCH(B369,'مواد اولیه'!$A$5:$A$154,0)))</f>
      </c>
      <c r="E369" s="10" t="str">
        <f>IF(OR(A369="",H369&lt;&gt;""),"",INDEX('مواد اولیه'!$I$5:$I$154,MATCH(B369,'مواد اولیه'!$A$5:$A$154,0)))</f>
      </c>
      <c r="F369" s="10" t="str">
        <f>IF(OR(A369="",H369&lt;&gt;""),"",C369*E369)</f>
      </c>
      <c r="G369" s="10" t="str">
        <f>IF(OR(A369="",H369&lt;&gt;""),"",C369/INDEX('مواد اولیه'!$G$5:$G$154,MATCH(B369,'مواد اولیه'!$A$5:$A$154,0)))</f>
      </c>
      <c r="H369" s="4" t="str">
        <f>IF(AND(A369="",B369="",C369=""),"",IF(OR(A369="",B369="",C369&lt;=0),"ورودی ناقص",IF(COUNTIF('مواد اولیه'!$A$5:$A$154,B369)&lt;&gt;1,"کد ماده نامعتبر",IF(INDEX('مواد اولیه'!$J$5:$J$154,MATCH(B369,'مواد اولیه'!$A$5:$A$154,0))&lt;&gt;"","ماده نیازمند اصلاح",IF(COUNTIF('منو و فروش'!$A$5:$A$104,A369)=0,"کد غذا در منو نیست","")))))</f>
      </c>
    </row>
    <row r="370" ht="26" customHeight="1">
      <c r="A370" s="23"/>
      <c r="B370" s="23"/>
      <c r="C370" s="24"/>
      <c r="D370" s="10" t="str">
        <f>IF(OR(A370="",H370&lt;&gt;""),"",INDEX('مواد اولیه'!$D$5:$D$154,MATCH(B370,'مواد اولیه'!$A$5:$A$154,0)))</f>
      </c>
      <c r="E370" s="10" t="str">
        <f>IF(OR(A370="",H370&lt;&gt;""),"",INDEX('مواد اولیه'!$I$5:$I$154,MATCH(B370,'مواد اولیه'!$A$5:$A$154,0)))</f>
      </c>
      <c r="F370" s="10" t="str">
        <f>IF(OR(A370="",H370&lt;&gt;""),"",C370*E370)</f>
      </c>
      <c r="G370" s="10" t="str">
        <f>IF(OR(A370="",H370&lt;&gt;""),"",C370/INDEX('مواد اولیه'!$G$5:$G$154,MATCH(B370,'مواد اولیه'!$A$5:$A$154,0)))</f>
      </c>
      <c r="H370" s="4" t="str">
        <f>IF(AND(A370="",B370="",C370=""),"",IF(OR(A370="",B370="",C370&lt;=0),"ورودی ناقص",IF(COUNTIF('مواد اولیه'!$A$5:$A$154,B370)&lt;&gt;1,"کد ماده نامعتبر",IF(INDEX('مواد اولیه'!$J$5:$J$154,MATCH(B370,'مواد اولیه'!$A$5:$A$154,0))&lt;&gt;"","ماده نیازمند اصلاح",IF(COUNTIF('منو و فروش'!$A$5:$A$104,A370)=0,"کد غذا در منو نیست","")))))</f>
      </c>
    </row>
    <row r="371" ht="26" customHeight="1">
      <c r="A371" s="23"/>
      <c r="B371" s="23"/>
      <c r="C371" s="24"/>
      <c r="D371" s="10" t="str">
        <f>IF(OR(A371="",H371&lt;&gt;""),"",INDEX('مواد اولیه'!$D$5:$D$154,MATCH(B371,'مواد اولیه'!$A$5:$A$154,0)))</f>
      </c>
      <c r="E371" s="10" t="str">
        <f>IF(OR(A371="",H371&lt;&gt;""),"",INDEX('مواد اولیه'!$I$5:$I$154,MATCH(B371,'مواد اولیه'!$A$5:$A$154,0)))</f>
      </c>
      <c r="F371" s="10" t="str">
        <f>IF(OR(A371="",H371&lt;&gt;""),"",C371*E371)</f>
      </c>
      <c r="G371" s="10" t="str">
        <f>IF(OR(A371="",H371&lt;&gt;""),"",C371/INDEX('مواد اولیه'!$G$5:$G$154,MATCH(B371,'مواد اولیه'!$A$5:$A$154,0)))</f>
      </c>
      <c r="H371" s="4" t="str">
        <f>IF(AND(A371="",B371="",C371=""),"",IF(OR(A371="",B371="",C371&lt;=0),"ورودی ناقص",IF(COUNTIF('مواد اولیه'!$A$5:$A$154,B371)&lt;&gt;1,"کد ماده نامعتبر",IF(INDEX('مواد اولیه'!$J$5:$J$154,MATCH(B371,'مواد اولیه'!$A$5:$A$154,0))&lt;&gt;"","ماده نیازمند اصلاح",IF(COUNTIF('منو و فروش'!$A$5:$A$104,A371)=0,"کد غذا در منو نیست","")))))</f>
      </c>
    </row>
    <row r="372" ht="26" customHeight="1">
      <c r="A372" s="23"/>
      <c r="B372" s="23"/>
      <c r="C372" s="24"/>
      <c r="D372" s="10" t="str">
        <f>IF(OR(A372="",H372&lt;&gt;""),"",INDEX('مواد اولیه'!$D$5:$D$154,MATCH(B372,'مواد اولیه'!$A$5:$A$154,0)))</f>
      </c>
      <c r="E372" s="10" t="str">
        <f>IF(OR(A372="",H372&lt;&gt;""),"",INDEX('مواد اولیه'!$I$5:$I$154,MATCH(B372,'مواد اولیه'!$A$5:$A$154,0)))</f>
      </c>
      <c r="F372" s="10" t="str">
        <f>IF(OR(A372="",H372&lt;&gt;""),"",C372*E372)</f>
      </c>
      <c r="G372" s="10" t="str">
        <f>IF(OR(A372="",H372&lt;&gt;""),"",C372/INDEX('مواد اولیه'!$G$5:$G$154,MATCH(B372,'مواد اولیه'!$A$5:$A$154,0)))</f>
      </c>
      <c r="H372" s="4" t="str">
        <f>IF(AND(A372="",B372="",C372=""),"",IF(OR(A372="",B372="",C372&lt;=0),"ورودی ناقص",IF(COUNTIF('مواد اولیه'!$A$5:$A$154,B372)&lt;&gt;1,"کد ماده نامعتبر",IF(INDEX('مواد اولیه'!$J$5:$J$154,MATCH(B372,'مواد اولیه'!$A$5:$A$154,0))&lt;&gt;"","ماده نیازمند اصلاح",IF(COUNTIF('منو و فروش'!$A$5:$A$104,A372)=0,"کد غذا در منو نیست","")))))</f>
      </c>
    </row>
    <row r="373" ht="26" customHeight="1">
      <c r="A373" s="23"/>
      <c r="B373" s="23"/>
      <c r="C373" s="24"/>
      <c r="D373" s="10" t="str">
        <f>IF(OR(A373="",H373&lt;&gt;""),"",INDEX('مواد اولیه'!$D$5:$D$154,MATCH(B373,'مواد اولیه'!$A$5:$A$154,0)))</f>
      </c>
      <c r="E373" s="10" t="str">
        <f>IF(OR(A373="",H373&lt;&gt;""),"",INDEX('مواد اولیه'!$I$5:$I$154,MATCH(B373,'مواد اولیه'!$A$5:$A$154,0)))</f>
      </c>
      <c r="F373" s="10" t="str">
        <f>IF(OR(A373="",H373&lt;&gt;""),"",C373*E373)</f>
      </c>
      <c r="G373" s="10" t="str">
        <f>IF(OR(A373="",H373&lt;&gt;""),"",C373/INDEX('مواد اولیه'!$G$5:$G$154,MATCH(B373,'مواد اولیه'!$A$5:$A$154,0)))</f>
      </c>
      <c r="H373" s="4" t="str">
        <f>IF(AND(A373="",B373="",C373=""),"",IF(OR(A373="",B373="",C373&lt;=0),"ورودی ناقص",IF(COUNTIF('مواد اولیه'!$A$5:$A$154,B373)&lt;&gt;1,"کد ماده نامعتبر",IF(INDEX('مواد اولیه'!$J$5:$J$154,MATCH(B373,'مواد اولیه'!$A$5:$A$154,0))&lt;&gt;"","ماده نیازمند اصلاح",IF(COUNTIF('منو و فروش'!$A$5:$A$104,A373)=0,"کد غذا در منو نیست","")))))</f>
      </c>
    </row>
    <row r="374" ht="26" customHeight="1">
      <c r="A374" s="23"/>
      <c r="B374" s="23"/>
      <c r="C374" s="24"/>
      <c r="D374" s="10" t="str">
        <f>IF(OR(A374="",H374&lt;&gt;""),"",INDEX('مواد اولیه'!$D$5:$D$154,MATCH(B374,'مواد اولیه'!$A$5:$A$154,0)))</f>
      </c>
      <c r="E374" s="10" t="str">
        <f>IF(OR(A374="",H374&lt;&gt;""),"",INDEX('مواد اولیه'!$I$5:$I$154,MATCH(B374,'مواد اولیه'!$A$5:$A$154,0)))</f>
      </c>
      <c r="F374" s="10" t="str">
        <f>IF(OR(A374="",H374&lt;&gt;""),"",C374*E374)</f>
      </c>
      <c r="G374" s="10" t="str">
        <f>IF(OR(A374="",H374&lt;&gt;""),"",C374/INDEX('مواد اولیه'!$G$5:$G$154,MATCH(B374,'مواد اولیه'!$A$5:$A$154,0)))</f>
      </c>
      <c r="H374" s="4" t="str">
        <f>IF(AND(A374="",B374="",C374=""),"",IF(OR(A374="",B374="",C374&lt;=0),"ورودی ناقص",IF(COUNTIF('مواد اولیه'!$A$5:$A$154,B374)&lt;&gt;1,"کد ماده نامعتبر",IF(INDEX('مواد اولیه'!$J$5:$J$154,MATCH(B374,'مواد اولیه'!$A$5:$A$154,0))&lt;&gt;"","ماده نیازمند اصلاح",IF(COUNTIF('منو و فروش'!$A$5:$A$104,A374)=0,"کد غذا در منو نیست","")))))</f>
      </c>
    </row>
    <row r="375" ht="26" customHeight="1">
      <c r="A375" s="23"/>
      <c r="B375" s="23"/>
      <c r="C375" s="24"/>
      <c r="D375" s="10" t="str">
        <f>IF(OR(A375="",H375&lt;&gt;""),"",INDEX('مواد اولیه'!$D$5:$D$154,MATCH(B375,'مواد اولیه'!$A$5:$A$154,0)))</f>
      </c>
      <c r="E375" s="10" t="str">
        <f>IF(OR(A375="",H375&lt;&gt;""),"",INDEX('مواد اولیه'!$I$5:$I$154,MATCH(B375,'مواد اولیه'!$A$5:$A$154,0)))</f>
      </c>
      <c r="F375" s="10" t="str">
        <f>IF(OR(A375="",H375&lt;&gt;""),"",C375*E375)</f>
      </c>
      <c r="G375" s="10" t="str">
        <f>IF(OR(A375="",H375&lt;&gt;""),"",C375/INDEX('مواد اولیه'!$G$5:$G$154,MATCH(B375,'مواد اولیه'!$A$5:$A$154,0)))</f>
      </c>
      <c r="H375" s="4" t="str">
        <f>IF(AND(A375="",B375="",C375=""),"",IF(OR(A375="",B375="",C375&lt;=0),"ورودی ناقص",IF(COUNTIF('مواد اولیه'!$A$5:$A$154,B375)&lt;&gt;1,"کد ماده نامعتبر",IF(INDEX('مواد اولیه'!$J$5:$J$154,MATCH(B375,'مواد اولیه'!$A$5:$A$154,0))&lt;&gt;"","ماده نیازمند اصلاح",IF(COUNTIF('منو و فروش'!$A$5:$A$104,A375)=0,"کد غذا در منو نیست","")))))</f>
      </c>
    </row>
    <row r="376" ht="26" customHeight="1">
      <c r="A376" s="23"/>
      <c r="B376" s="23"/>
      <c r="C376" s="24"/>
      <c r="D376" s="10" t="str">
        <f>IF(OR(A376="",H376&lt;&gt;""),"",INDEX('مواد اولیه'!$D$5:$D$154,MATCH(B376,'مواد اولیه'!$A$5:$A$154,0)))</f>
      </c>
      <c r="E376" s="10" t="str">
        <f>IF(OR(A376="",H376&lt;&gt;""),"",INDEX('مواد اولیه'!$I$5:$I$154,MATCH(B376,'مواد اولیه'!$A$5:$A$154,0)))</f>
      </c>
      <c r="F376" s="10" t="str">
        <f>IF(OR(A376="",H376&lt;&gt;""),"",C376*E376)</f>
      </c>
      <c r="G376" s="10" t="str">
        <f>IF(OR(A376="",H376&lt;&gt;""),"",C376/INDEX('مواد اولیه'!$G$5:$G$154,MATCH(B376,'مواد اولیه'!$A$5:$A$154,0)))</f>
      </c>
      <c r="H376" s="4" t="str">
        <f>IF(AND(A376="",B376="",C376=""),"",IF(OR(A376="",B376="",C376&lt;=0),"ورودی ناقص",IF(COUNTIF('مواد اولیه'!$A$5:$A$154,B376)&lt;&gt;1,"کد ماده نامعتبر",IF(INDEX('مواد اولیه'!$J$5:$J$154,MATCH(B376,'مواد اولیه'!$A$5:$A$154,0))&lt;&gt;"","ماده نیازمند اصلاح",IF(COUNTIF('منو و فروش'!$A$5:$A$104,A376)=0,"کد غذا در منو نیست","")))))</f>
      </c>
    </row>
    <row r="377" ht="26" customHeight="1">
      <c r="A377" s="23"/>
      <c r="B377" s="23"/>
      <c r="C377" s="24"/>
      <c r="D377" s="10" t="str">
        <f>IF(OR(A377="",H377&lt;&gt;""),"",INDEX('مواد اولیه'!$D$5:$D$154,MATCH(B377,'مواد اولیه'!$A$5:$A$154,0)))</f>
      </c>
      <c r="E377" s="10" t="str">
        <f>IF(OR(A377="",H377&lt;&gt;""),"",INDEX('مواد اولیه'!$I$5:$I$154,MATCH(B377,'مواد اولیه'!$A$5:$A$154,0)))</f>
      </c>
      <c r="F377" s="10" t="str">
        <f>IF(OR(A377="",H377&lt;&gt;""),"",C377*E377)</f>
      </c>
      <c r="G377" s="10" t="str">
        <f>IF(OR(A377="",H377&lt;&gt;""),"",C377/INDEX('مواد اولیه'!$G$5:$G$154,MATCH(B377,'مواد اولیه'!$A$5:$A$154,0)))</f>
      </c>
      <c r="H377" s="4" t="str">
        <f>IF(AND(A377="",B377="",C377=""),"",IF(OR(A377="",B377="",C377&lt;=0),"ورودی ناقص",IF(COUNTIF('مواد اولیه'!$A$5:$A$154,B377)&lt;&gt;1,"کد ماده نامعتبر",IF(INDEX('مواد اولیه'!$J$5:$J$154,MATCH(B377,'مواد اولیه'!$A$5:$A$154,0))&lt;&gt;"","ماده نیازمند اصلاح",IF(COUNTIF('منو و فروش'!$A$5:$A$104,A377)=0,"کد غذا در منو نیست","")))))</f>
      </c>
    </row>
    <row r="378" ht="26" customHeight="1">
      <c r="A378" s="23"/>
      <c r="B378" s="23"/>
      <c r="C378" s="24"/>
      <c r="D378" s="10" t="str">
        <f>IF(OR(A378="",H378&lt;&gt;""),"",INDEX('مواد اولیه'!$D$5:$D$154,MATCH(B378,'مواد اولیه'!$A$5:$A$154,0)))</f>
      </c>
      <c r="E378" s="10" t="str">
        <f>IF(OR(A378="",H378&lt;&gt;""),"",INDEX('مواد اولیه'!$I$5:$I$154,MATCH(B378,'مواد اولیه'!$A$5:$A$154,0)))</f>
      </c>
      <c r="F378" s="10" t="str">
        <f>IF(OR(A378="",H378&lt;&gt;""),"",C378*E378)</f>
      </c>
      <c r="G378" s="10" t="str">
        <f>IF(OR(A378="",H378&lt;&gt;""),"",C378/INDEX('مواد اولیه'!$G$5:$G$154,MATCH(B378,'مواد اولیه'!$A$5:$A$154,0)))</f>
      </c>
      <c r="H378" s="4" t="str">
        <f>IF(AND(A378="",B378="",C378=""),"",IF(OR(A378="",B378="",C378&lt;=0),"ورودی ناقص",IF(COUNTIF('مواد اولیه'!$A$5:$A$154,B378)&lt;&gt;1,"کد ماده نامعتبر",IF(INDEX('مواد اولیه'!$J$5:$J$154,MATCH(B378,'مواد اولیه'!$A$5:$A$154,0))&lt;&gt;"","ماده نیازمند اصلاح",IF(COUNTIF('منو و فروش'!$A$5:$A$104,A378)=0,"کد غذا در منو نیست","")))))</f>
      </c>
    </row>
    <row r="379" ht="26" customHeight="1">
      <c r="A379" s="23"/>
      <c r="B379" s="23"/>
      <c r="C379" s="24"/>
      <c r="D379" s="10" t="str">
        <f>IF(OR(A379="",H379&lt;&gt;""),"",INDEX('مواد اولیه'!$D$5:$D$154,MATCH(B379,'مواد اولیه'!$A$5:$A$154,0)))</f>
      </c>
      <c r="E379" s="10" t="str">
        <f>IF(OR(A379="",H379&lt;&gt;""),"",INDEX('مواد اولیه'!$I$5:$I$154,MATCH(B379,'مواد اولیه'!$A$5:$A$154,0)))</f>
      </c>
      <c r="F379" s="10" t="str">
        <f>IF(OR(A379="",H379&lt;&gt;""),"",C379*E379)</f>
      </c>
      <c r="G379" s="10" t="str">
        <f>IF(OR(A379="",H379&lt;&gt;""),"",C379/INDEX('مواد اولیه'!$G$5:$G$154,MATCH(B379,'مواد اولیه'!$A$5:$A$154,0)))</f>
      </c>
      <c r="H379" s="4" t="str">
        <f>IF(AND(A379="",B379="",C379=""),"",IF(OR(A379="",B379="",C379&lt;=0),"ورودی ناقص",IF(COUNTIF('مواد اولیه'!$A$5:$A$154,B379)&lt;&gt;1,"کد ماده نامعتبر",IF(INDEX('مواد اولیه'!$J$5:$J$154,MATCH(B379,'مواد اولیه'!$A$5:$A$154,0))&lt;&gt;"","ماده نیازمند اصلاح",IF(COUNTIF('منو و فروش'!$A$5:$A$104,A379)=0,"کد غذا در منو نیست","")))))</f>
      </c>
    </row>
    <row r="380" ht="26" customHeight="1">
      <c r="A380" s="23"/>
      <c r="B380" s="23"/>
      <c r="C380" s="24"/>
      <c r="D380" s="10" t="str">
        <f>IF(OR(A380="",H380&lt;&gt;""),"",INDEX('مواد اولیه'!$D$5:$D$154,MATCH(B380,'مواد اولیه'!$A$5:$A$154,0)))</f>
      </c>
      <c r="E380" s="10" t="str">
        <f>IF(OR(A380="",H380&lt;&gt;""),"",INDEX('مواد اولیه'!$I$5:$I$154,MATCH(B380,'مواد اولیه'!$A$5:$A$154,0)))</f>
      </c>
      <c r="F380" s="10" t="str">
        <f>IF(OR(A380="",H380&lt;&gt;""),"",C380*E380)</f>
      </c>
      <c r="G380" s="10" t="str">
        <f>IF(OR(A380="",H380&lt;&gt;""),"",C380/INDEX('مواد اولیه'!$G$5:$G$154,MATCH(B380,'مواد اولیه'!$A$5:$A$154,0)))</f>
      </c>
      <c r="H380" s="4" t="str">
        <f>IF(AND(A380="",B380="",C380=""),"",IF(OR(A380="",B380="",C380&lt;=0),"ورودی ناقص",IF(COUNTIF('مواد اولیه'!$A$5:$A$154,B380)&lt;&gt;1,"کد ماده نامعتبر",IF(INDEX('مواد اولیه'!$J$5:$J$154,MATCH(B380,'مواد اولیه'!$A$5:$A$154,0))&lt;&gt;"","ماده نیازمند اصلاح",IF(COUNTIF('منو و فروش'!$A$5:$A$104,A380)=0,"کد غذا در منو نیست","")))))</f>
      </c>
    </row>
    <row r="381" ht="26" customHeight="1">
      <c r="A381" s="23"/>
      <c r="B381" s="23"/>
      <c r="C381" s="24"/>
      <c r="D381" s="10" t="str">
        <f>IF(OR(A381="",H381&lt;&gt;""),"",INDEX('مواد اولیه'!$D$5:$D$154,MATCH(B381,'مواد اولیه'!$A$5:$A$154,0)))</f>
      </c>
      <c r="E381" s="10" t="str">
        <f>IF(OR(A381="",H381&lt;&gt;""),"",INDEX('مواد اولیه'!$I$5:$I$154,MATCH(B381,'مواد اولیه'!$A$5:$A$154,0)))</f>
      </c>
      <c r="F381" s="10" t="str">
        <f>IF(OR(A381="",H381&lt;&gt;""),"",C381*E381)</f>
      </c>
      <c r="G381" s="10" t="str">
        <f>IF(OR(A381="",H381&lt;&gt;""),"",C381/INDEX('مواد اولیه'!$G$5:$G$154,MATCH(B381,'مواد اولیه'!$A$5:$A$154,0)))</f>
      </c>
      <c r="H381" s="4" t="str">
        <f>IF(AND(A381="",B381="",C381=""),"",IF(OR(A381="",B381="",C381&lt;=0),"ورودی ناقص",IF(COUNTIF('مواد اولیه'!$A$5:$A$154,B381)&lt;&gt;1,"کد ماده نامعتبر",IF(INDEX('مواد اولیه'!$J$5:$J$154,MATCH(B381,'مواد اولیه'!$A$5:$A$154,0))&lt;&gt;"","ماده نیازمند اصلاح",IF(COUNTIF('منو و فروش'!$A$5:$A$104,A381)=0,"کد غذا در منو نیست","")))))</f>
      </c>
    </row>
    <row r="382" ht="26" customHeight="1">
      <c r="A382" s="23"/>
      <c r="B382" s="23"/>
      <c r="C382" s="24"/>
      <c r="D382" s="10" t="str">
        <f>IF(OR(A382="",H382&lt;&gt;""),"",INDEX('مواد اولیه'!$D$5:$D$154,MATCH(B382,'مواد اولیه'!$A$5:$A$154,0)))</f>
      </c>
      <c r="E382" s="10" t="str">
        <f>IF(OR(A382="",H382&lt;&gt;""),"",INDEX('مواد اولیه'!$I$5:$I$154,MATCH(B382,'مواد اولیه'!$A$5:$A$154,0)))</f>
      </c>
      <c r="F382" s="10" t="str">
        <f>IF(OR(A382="",H382&lt;&gt;""),"",C382*E382)</f>
      </c>
      <c r="G382" s="10" t="str">
        <f>IF(OR(A382="",H382&lt;&gt;""),"",C382/INDEX('مواد اولیه'!$G$5:$G$154,MATCH(B382,'مواد اولیه'!$A$5:$A$154,0)))</f>
      </c>
      <c r="H382" s="4" t="str">
        <f>IF(AND(A382="",B382="",C382=""),"",IF(OR(A382="",B382="",C382&lt;=0),"ورودی ناقص",IF(COUNTIF('مواد اولیه'!$A$5:$A$154,B382)&lt;&gt;1,"کد ماده نامعتبر",IF(INDEX('مواد اولیه'!$J$5:$J$154,MATCH(B382,'مواد اولیه'!$A$5:$A$154,0))&lt;&gt;"","ماده نیازمند اصلاح",IF(COUNTIF('منو و فروش'!$A$5:$A$104,A382)=0,"کد غذا در منو نیست","")))))</f>
      </c>
    </row>
    <row r="383" ht="26" customHeight="1">
      <c r="A383" s="23"/>
      <c r="B383" s="23"/>
      <c r="C383" s="24"/>
      <c r="D383" s="10" t="str">
        <f>IF(OR(A383="",H383&lt;&gt;""),"",INDEX('مواد اولیه'!$D$5:$D$154,MATCH(B383,'مواد اولیه'!$A$5:$A$154,0)))</f>
      </c>
      <c r="E383" s="10" t="str">
        <f>IF(OR(A383="",H383&lt;&gt;""),"",INDEX('مواد اولیه'!$I$5:$I$154,MATCH(B383,'مواد اولیه'!$A$5:$A$154,0)))</f>
      </c>
      <c r="F383" s="10" t="str">
        <f>IF(OR(A383="",H383&lt;&gt;""),"",C383*E383)</f>
      </c>
      <c r="G383" s="10" t="str">
        <f>IF(OR(A383="",H383&lt;&gt;""),"",C383/INDEX('مواد اولیه'!$G$5:$G$154,MATCH(B383,'مواد اولیه'!$A$5:$A$154,0)))</f>
      </c>
      <c r="H383" s="4" t="str">
        <f>IF(AND(A383="",B383="",C383=""),"",IF(OR(A383="",B383="",C383&lt;=0),"ورودی ناقص",IF(COUNTIF('مواد اولیه'!$A$5:$A$154,B383)&lt;&gt;1,"کد ماده نامعتبر",IF(INDEX('مواد اولیه'!$J$5:$J$154,MATCH(B383,'مواد اولیه'!$A$5:$A$154,0))&lt;&gt;"","ماده نیازمند اصلاح",IF(COUNTIF('منو و فروش'!$A$5:$A$104,A383)=0,"کد غذا در منو نیست","")))))</f>
      </c>
    </row>
    <row r="384" ht="26" customHeight="1">
      <c r="A384" s="23"/>
      <c r="B384" s="23"/>
      <c r="C384" s="24"/>
      <c r="D384" s="10" t="str">
        <f>IF(OR(A384="",H384&lt;&gt;""),"",INDEX('مواد اولیه'!$D$5:$D$154,MATCH(B384,'مواد اولیه'!$A$5:$A$154,0)))</f>
      </c>
      <c r="E384" s="10" t="str">
        <f>IF(OR(A384="",H384&lt;&gt;""),"",INDEX('مواد اولیه'!$I$5:$I$154,MATCH(B384,'مواد اولیه'!$A$5:$A$154,0)))</f>
      </c>
      <c r="F384" s="10" t="str">
        <f>IF(OR(A384="",H384&lt;&gt;""),"",C384*E384)</f>
      </c>
      <c r="G384" s="10" t="str">
        <f>IF(OR(A384="",H384&lt;&gt;""),"",C384/INDEX('مواد اولیه'!$G$5:$G$154,MATCH(B384,'مواد اولیه'!$A$5:$A$154,0)))</f>
      </c>
      <c r="H384" s="4" t="str">
        <f>IF(AND(A384="",B384="",C384=""),"",IF(OR(A384="",B384="",C384&lt;=0),"ورودی ناقص",IF(COUNTIF('مواد اولیه'!$A$5:$A$154,B384)&lt;&gt;1,"کد ماده نامعتبر",IF(INDEX('مواد اولیه'!$J$5:$J$154,MATCH(B384,'مواد اولیه'!$A$5:$A$154,0))&lt;&gt;"","ماده نیازمند اصلاح",IF(COUNTIF('منو و فروش'!$A$5:$A$104,A384)=0,"کد غذا در منو نیست","")))))</f>
      </c>
    </row>
    <row r="385" ht="26" customHeight="1">
      <c r="A385" s="23"/>
      <c r="B385" s="23"/>
      <c r="C385" s="24"/>
      <c r="D385" s="10" t="str">
        <f>IF(OR(A385="",H385&lt;&gt;""),"",INDEX('مواد اولیه'!$D$5:$D$154,MATCH(B385,'مواد اولیه'!$A$5:$A$154,0)))</f>
      </c>
      <c r="E385" s="10" t="str">
        <f>IF(OR(A385="",H385&lt;&gt;""),"",INDEX('مواد اولیه'!$I$5:$I$154,MATCH(B385,'مواد اولیه'!$A$5:$A$154,0)))</f>
      </c>
      <c r="F385" s="10" t="str">
        <f>IF(OR(A385="",H385&lt;&gt;""),"",C385*E385)</f>
      </c>
      <c r="G385" s="10" t="str">
        <f>IF(OR(A385="",H385&lt;&gt;""),"",C385/INDEX('مواد اولیه'!$G$5:$G$154,MATCH(B385,'مواد اولیه'!$A$5:$A$154,0)))</f>
      </c>
      <c r="H385" s="4" t="str">
        <f>IF(AND(A385="",B385="",C385=""),"",IF(OR(A385="",B385="",C385&lt;=0),"ورودی ناقص",IF(COUNTIF('مواد اولیه'!$A$5:$A$154,B385)&lt;&gt;1,"کد ماده نامعتبر",IF(INDEX('مواد اولیه'!$J$5:$J$154,MATCH(B385,'مواد اولیه'!$A$5:$A$154,0))&lt;&gt;"","ماده نیازمند اصلاح",IF(COUNTIF('منو و فروش'!$A$5:$A$104,A385)=0,"کد غذا در منو نیست","")))))</f>
      </c>
    </row>
    <row r="386" ht="26" customHeight="1">
      <c r="A386" s="23"/>
      <c r="B386" s="23"/>
      <c r="C386" s="24"/>
      <c r="D386" s="10" t="str">
        <f>IF(OR(A386="",H386&lt;&gt;""),"",INDEX('مواد اولیه'!$D$5:$D$154,MATCH(B386,'مواد اولیه'!$A$5:$A$154,0)))</f>
      </c>
      <c r="E386" s="10" t="str">
        <f>IF(OR(A386="",H386&lt;&gt;""),"",INDEX('مواد اولیه'!$I$5:$I$154,MATCH(B386,'مواد اولیه'!$A$5:$A$154,0)))</f>
      </c>
      <c r="F386" s="10" t="str">
        <f>IF(OR(A386="",H386&lt;&gt;""),"",C386*E386)</f>
      </c>
      <c r="G386" s="10" t="str">
        <f>IF(OR(A386="",H386&lt;&gt;""),"",C386/INDEX('مواد اولیه'!$G$5:$G$154,MATCH(B386,'مواد اولیه'!$A$5:$A$154,0)))</f>
      </c>
      <c r="H386" s="4" t="str">
        <f>IF(AND(A386="",B386="",C386=""),"",IF(OR(A386="",B386="",C386&lt;=0),"ورودی ناقص",IF(COUNTIF('مواد اولیه'!$A$5:$A$154,B386)&lt;&gt;1,"کد ماده نامعتبر",IF(INDEX('مواد اولیه'!$J$5:$J$154,MATCH(B386,'مواد اولیه'!$A$5:$A$154,0))&lt;&gt;"","ماده نیازمند اصلاح",IF(COUNTIF('منو و فروش'!$A$5:$A$104,A386)=0,"کد غذا در منو نیست","")))))</f>
      </c>
    </row>
    <row r="387" ht="26" customHeight="1">
      <c r="A387" s="23"/>
      <c r="B387" s="23"/>
      <c r="C387" s="24"/>
      <c r="D387" s="10" t="str">
        <f>IF(OR(A387="",H387&lt;&gt;""),"",INDEX('مواد اولیه'!$D$5:$D$154,MATCH(B387,'مواد اولیه'!$A$5:$A$154,0)))</f>
      </c>
      <c r="E387" s="10" t="str">
        <f>IF(OR(A387="",H387&lt;&gt;""),"",INDEX('مواد اولیه'!$I$5:$I$154,MATCH(B387,'مواد اولیه'!$A$5:$A$154,0)))</f>
      </c>
      <c r="F387" s="10" t="str">
        <f>IF(OR(A387="",H387&lt;&gt;""),"",C387*E387)</f>
      </c>
      <c r="G387" s="10" t="str">
        <f>IF(OR(A387="",H387&lt;&gt;""),"",C387/INDEX('مواد اولیه'!$G$5:$G$154,MATCH(B387,'مواد اولیه'!$A$5:$A$154,0)))</f>
      </c>
      <c r="H387" s="4" t="str">
        <f>IF(AND(A387="",B387="",C387=""),"",IF(OR(A387="",B387="",C387&lt;=0),"ورودی ناقص",IF(COUNTIF('مواد اولیه'!$A$5:$A$154,B387)&lt;&gt;1,"کد ماده نامعتبر",IF(INDEX('مواد اولیه'!$J$5:$J$154,MATCH(B387,'مواد اولیه'!$A$5:$A$154,0))&lt;&gt;"","ماده نیازمند اصلاح",IF(COUNTIF('منو و فروش'!$A$5:$A$104,A387)=0,"کد غذا در منو نیست","")))))</f>
      </c>
    </row>
    <row r="388" ht="26" customHeight="1">
      <c r="A388" s="23"/>
      <c r="B388" s="23"/>
      <c r="C388" s="24"/>
      <c r="D388" s="10" t="str">
        <f>IF(OR(A388="",H388&lt;&gt;""),"",INDEX('مواد اولیه'!$D$5:$D$154,MATCH(B388,'مواد اولیه'!$A$5:$A$154,0)))</f>
      </c>
      <c r="E388" s="10" t="str">
        <f>IF(OR(A388="",H388&lt;&gt;""),"",INDEX('مواد اولیه'!$I$5:$I$154,MATCH(B388,'مواد اولیه'!$A$5:$A$154,0)))</f>
      </c>
      <c r="F388" s="10" t="str">
        <f>IF(OR(A388="",H388&lt;&gt;""),"",C388*E388)</f>
      </c>
      <c r="G388" s="10" t="str">
        <f>IF(OR(A388="",H388&lt;&gt;""),"",C388/INDEX('مواد اولیه'!$G$5:$G$154,MATCH(B388,'مواد اولیه'!$A$5:$A$154,0)))</f>
      </c>
      <c r="H388" s="4" t="str">
        <f>IF(AND(A388="",B388="",C388=""),"",IF(OR(A388="",B388="",C388&lt;=0),"ورودی ناقص",IF(COUNTIF('مواد اولیه'!$A$5:$A$154,B388)&lt;&gt;1,"کد ماده نامعتبر",IF(INDEX('مواد اولیه'!$J$5:$J$154,MATCH(B388,'مواد اولیه'!$A$5:$A$154,0))&lt;&gt;"","ماده نیازمند اصلاح",IF(COUNTIF('منو و فروش'!$A$5:$A$104,A388)=0,"کد غذا در منو نیست","")))))</f>
      </c>
    </row>
    <row r="389" ht="26" customHeight="1">
      <c r="A389" s="23"/>
      <c r="B389" s="23"/>
      <c r="C389" s="24"/>
      <c r="D389" s="10" t="str">
        <f>IF(OR(A389="",H389&lt;&gt;""),"",INDEX('مواد اولیه'!$D$5:$D$154,MATCH(B389,'مواد اولیه'!$A$5:$A$154,0)))</f>
      </c>
      <c r="E389" s="10" t="str">
        <f>IF(OR(A389="",H389&lt;&gt;""),"",INDEX('مواد اولیه'!$I$5:$I$154,MATCH(B389,'مواد اولیه'!$A$5:$A$154,0)))</f>
      </c>
      <c r="F389" s="10" t="str">
        <f>IF(OR(A389="",H389&lt;&gt;""),"",C389*E389)</f>
      </c>
      <c r="G389" s="10" t="str">
        <f>IF(OR(A389="",H389&lt;&gt;""),"",C389/INDEX('مواد اولیه'!$G$5:$G$154,MATCH(B389,'مواد اولیه'!$A$5:$A$154,0)))</f>
      </c>
      <c r="H389" s="4" t="str">
        <f>IF(AND(A389="",B389="",C389=""),"",IF(OR(A389="",B389="",C389&lt;=0),"ورودی ناقص",IF(COUNTIF('مواد اولیه'!$A$5:$A$154,B389)&lt;&gt;1,"کد ماده نامعتبر",IF(INDEX('مواد اولیه'!$J$5:$J$154,MATCH(B389,'مواد اولیه'!$A$5:$A$154,0))&lt;&gt;"","ماده نیازمند اصلاح",IF(COUNTIF('منو و فروش'!$A$5:$A$104,A389)=0,"کد غذا در منو نیست","")))))</f>
      </c>
    </row>
    <row r="390" ht="26" customHeight="1">
      <c r="A390" s="23"/>
      <c r="B390" s="23"/>
      <c r="C390" s="24"/>
      <c r="D390" s="10" t="str">
        <f>IF(OR(A390="",H390&lt;&gt;""),"",INDEX('مواد اولیه'!$D$5:$D$154,MATCH(B390,'مواد اولیه'!$A$5:$A$154,0)))</f>
      </c>
      <c r="E390" s="10" t="str">
        <f>IF(OR(A390="",H390&lt;&gt;""),"",INDEX('مواد اولیه'!$I$5:$I$154,MATCH(B390,'مواد اولیه'!$A$5:$A$154,0)))</f>
      </c>
      <c r="F390" s="10" t="str">
        <f>IF(OR(A390="",H390&lt;&gt;""),"",C390*E390)</f>
      </c>
      <c r="G390" s="10" t="str">
        <f>IF(OR(A390="",H390&lt;&gt;""),"",C390/INDEX('مواد اولیه'!$G$5:$G$154,MATCH(B390,'مواد اولیه'!$A$5:$A$154,0)))</f>
      </c>
      <c r="H390" s="4" t="str">
        <f>IF(AND(A390="",B390="",C390=""),"",IF(OR(A390="",B390="",C390&lt;=0),"ورودی ناقص",IF(COUNTIF('مواد اولیه'!$A$5:$A$154,B390)&lt;&gt;1,"کد ماده نامعتبر",IF(INDEX('مواد اولیه'!$J$5:$J$154,MATCH(B390,'مواد اولیه'!$A$5:$A$154,0))&lt;&gt;"","ماده نیازمند اصلاح",IF(COUNTIF('منو و فروش'!$A$5:$A$104,A390)=0,"کد غذا در منو نیست","")))))</f>
      </c>
    </row>
    <row r="391" ht="26" customHeight="1">
      <c r="A391" s="23"/>
      <c r="B391" s="23"/>
      <c r="C391" s="24"/>
      <c r="D391" s="10" t="str">
        <f>IF(OR(A391="",H391&lt;&gt;""),"",INDEX('مواد اولیه'!$D$5:$D$154,MATCH(B391,'مواد اولیه'!$A$5:$A$154,0)))</f>
      </c>
      <c r="E391" s="10" t="str">
        <f>IF(OR(A391="",H391&lt;&gt;""),"",INDEX('مواد اولیه'!$I$5:$I$154,MATCH(B391,'مواد اولیه'!$A$5:$A$154,0)))</f>
      </c>
      <c r="F391" s="10" t="str">
        <f>IF(OR(A391="",H391&lt;&gt;""),"",C391*E391)</f>
      </c>
      <c r="G391" s="10" t="str">
        <f>IF(OR(A391="",H391&lt;&gt;""),"",C391/INDEX('مواد اولیه'!$G$5:$G$154,MATCH(B391,'مواد اولیه'!$A$5:$A$154,0)))</f>
      </c>
      <c r="H391" s="4" t="str">
        <f>IF(AND(A391="",B391="",C391=""),"",IF(OR(A391="",B391="",C391&lt;=0),"ورودی ناقص",IF(COUNTIF('مواد اولیه'!$A$5:$A$154,B391)&lt;&gt;1,"کد ماده نامعتبر",IF(INDEX('مواد اولیه'!$J$5:$J$154,MATCH(B391,'مواد اولیه'!$A$5:$A$154,0))&lt;&gt;"","ماده نیازمند اصلاح",IF(COUNTIF('منو و فروش'!$A$5:$A$104,A391)=0,"کد غذا در منو نیست","")))))</f>
      </c>
    </row>
    <row r="392" ht="26" customHeight="1">
      <c r="A392" s="23"/>
      <c r="B392" s="23"/>
      <c r="C392" s="24"/>
      <c r="D392" s="10" t="str">
        <f>IF(OR(A392="",H392&lt;&gt;""),"",INDEX('مواد اولیه'!$D$5:$D$154,MATCH(B392,'مواد اولیه'!$A$5:$A$154,0)))</f>
      </c>
      <c r="E392" s="10" t="str">
        <f>IF(OR(A392="",H392&lt;&gt;""),"",INDEX('مواد اولیه'!$I$5:$I$154,MATCH(B392,'مواد اولیه'!$A$5:$A$154,0)))</f>
      </c>
      <c r="F392" s="10" t="str">
        <f>IF(OR(A392="",H392&lt;&gt;""),"",C392*E392)</f>
      </c>
      <c r="G392" s="10" t="str">
        <f>IF(OR(A392="",H392&lt;&gt;""),"",C392/INDEX('مواد اولیه'!$G$5:$G$154,MATCH(B392,'مواد اولیه'!$A$5:$A$154,0)))</f>
      </c>
      <c r="H392" s="4" t="str">
        <f>IF(AND(A392="",B392="",C392=""),"",IF(OR(A392="",B392="",C392&lt;=0),"ورودی ناقص",IF(COUNTIF('مواد اولیه'!$A$5:$A$154,B392)&lt;&gt;1,"کد ماده نامعتبر",IF(INDEX('مواد اولیه'!$J$5:$J$154,MATCH(B392,'مواد اولیه'!$A$5:$A$154,0))&lt;&gt;"","ماده نیازمند اصلاح",IF(COUNTIF('منو و فروش'!$A$5:$A$104,A392)=0,"کد غذا در منو نیست","")))))</f>
      </c>
    </row>
    <row r="393" ht="26" customHeight="1">
      <c r="A393" s="23"/>
      <c r="B393" s="23"/>
      <c r="C393" s="24"/>
      <c r="D393" s="10" t="str">
        <f>IF(OR(A393="",H393&lt;&gt;""),"",INDEX('مواد اولیه'!$D$5:$D$154,MATCH(B393,'مواد اولیه'!$A$5:$A$154,0)))</f>
      </c>
      <c r="E393" s="10" t="str">
        <f>IF(OR(A393="",H393&lt;&gt;""),"",INDEX('مواد اولیه'!$I$5:$I$154,MATCH(B393,'مواد اولیه'!$A$5:$A$154,0)))</f>
      </c>
      <c r="F393" s="10" t="str">
        <f>IF(OR(A393="",H393&lt;&gt;""),"",C393*E393)</f>
      </c>
      <c r="G393" s="10" t="str">
        <f>IF(OR(A393="",H393&lt;&gt;""),"",C393/INDEX('مواد اولیه'!$G$5:$G$154,MATCH(B393,'مواد اولیه'!$A$5:$A$154,0)))</f>
      </c>
      <c r="H393" s="4" t="str">
        <f>IF(AND(A393="",B393="",C393=""),"",IF(OR(A393="",B393="",C393&lt;=0),"ورودی ناقص",IF(COUNTIF('مواد اولیه'!$A$5:$A$154,B393)&lt;&gt;1,"کد ماده نامعتبر",IF(INDEX('مواد اولیه'!$J$5:$J$154,MATCH(B393,'مواد اولیه'!$A$5:$A$154,0))&lt;&gt;"","ماده نیازمند اصلاح",IF(COUNTIF('منو و فروش'!$A$5:$A$104,A393)=0,"کد غذا در منو نیست","")))))</f>
      </c>
    </row>
    <row r="394" ht="26" customHeight="1">
      <c r="A394" s="23"/>
      <c r="B394" s="23"/>
      <c r="C394" s="24"/>
      <c r="D394" s="10" t="str">
        <f>IF(OR(A394="",H394&lt;&gt;""),"",INDEX('مواد اولیه'!$D$5:$D$154,MATCH(B394,'مواد اولیه'!$A$5:$A$154,0)))</f>
      </c>
      <c r="E394" s="10" t="str">
        <f>IF(OR(A394="",H394&lt;&gt;""),"",INDEX('مواد اولیه'!$I$5:$I$154,MATCH(B394,'مواد اولیه'!$A$5:$A$154,0)))</f>
      </c>
      <c r="F394" s="10" t="str">
        <f>IF(OR(A394="",H394&lt;&gt;""),"",C394*E394)</f>
      </c>
      <c r="G394" s="10" t="str">
        <f>IF(OR(A394="",H394&lt;&gt;""),"",C394/INDEX('مواد اولیه'!$G$5:$G$154,MATCH(B394,'مواد اولیه'!$A$5:$A$154,0)))</f>
      </c>
      <c r="H394" s="4" t="str">
        <f>IF(AND(A394="",B394="",C394=""),"",IF(OR(A394="",B394="",C394&lt;=0),"ورودی ناقص",IF(COUNTIF('مواد اولیه'!$A$5:$A$154,B394)&lt;&gt;1,"کد ماده نامعتبر",IF(INDEX('مواد اولیه'!$J$5:$J$154,MATCH(B394,'مواد اولیه'!$A$5:$A$154,0))&lt;&gt;"","ماده نیازمند اصلاح",IF(COUNTIF('منو و فروش'!$A$5:$A$104,A394)=0,"کد غذا در منو نیست","")))))</f>
      </c>
    </row>
    <row r="395" ht="26" customHeight="1">
      <c r="A395" s="23"/>
      <c r="B395" s="23"/>
      <c r="C395" s="24"/>
      <c r="D395" s="10" t="str">
        <f>IF(OR(A395="",H395&lt;&gt;""),"",INDEX('مواد اولیه'!$D$5:$D$154,MATCH(B395,'مواد اولیه'!$A$5:$A$154,0)))</f>
      </c>
      <c r="E395" s="10" t="str">
        <f>IF(OR(A395="",H395&lt;&gt;""),"",INDEX('مواد اولیه'!$I$5:$I$154,MATCH(B395,'مواد اولیه'!$A$5:$A$154,0)))</f>
      </c>
      <c r="F395" s="10" t="str">
        <f>IF(OR(A395="",H395&lt;&gt;""),"",C395*E395)</f>
      </c>
      <c r="G395" s="10" t="str">
        <f>IF(OR(A395="",H395&lt;&gt;""),"",C395/INDEX('مواد اولیه'!$G$5:$G$154,MATCH(B395,'مواد اولیه'!$A$5:$A$154,0)))</f>
      </c>
      <c r="H395" s="4" t="str">
        <f>IF(AND(A395="",B395="",C395=""),"",IF(OR(A395="",B395="",C395&lt;=0),"ورودی ناقص",IF(COUNTIF('مواد اولیه'!$A$5:$A$154,B395)&lt;&gt;1,"کد ماده نامعتبر",IF(INDEX('مواد اولیه'!$J$5:$J$154,MATCH(B395,'مواد اولیه'!$A$5:$A$154,0))&lt;&gt;"","ماده نیازمند اصلاح",IF(COUNTIF('منو و فروش'!$A$5:$A$104,A395)=0,"کد غذا در منو نیست","")))))</f>
      </c>
    </row>
    <row r="396" ht="26" customHeight="1">
      <c r="A396" s="23"/>
      <c r="B396" s="23"/>
      <c r="C396" s="24"/>
      <c r="D396" s="10" t="str">
        <f>IF(OR(A396="",H396&lt;&gt;""),"",INDEX('مواد اولیه'!$D$5:$D$154,MATCH(B396,'مواد اولیه'!$A$5:$A$154,0)))</f>
      </c>
      <c r="E396" s="10" t="str">
        <f>IF(OR(A396="",H396&lt;&gt;""),"",INDEX('مواد اولیه'!$I$5:$I$154,MATCH(B396,'مواد اولیه'!$A$5:$A$154,0)))</f>
      </c>
      <c r="F396" s="10" t="str">
        <f>IF(OR(A396="",H396&lt;&gt;""),"",C396*E396)</f>
      </c>
      <c r="G396" s="10" t="str">
        <f>IF(OR(A396="",H396&lt;&gt;""),"",C396/INDEX('مواد اولیه'!$G$5:$G$154,MATCH(B396,'مواد اولیه'!$A$5:$A$154,0)))</f>
      </c>
      <c r="H396" s="4" t="str">
        <f>IF(AND(A396="",B396="",C396=""),"",IF(OR(A396="",B396="",C396&lt;=0),"ورودی ناقص",IF(COUNTIF('مواد اولیه'!$A$5:$A$154,B396)&lt;&gt;1,"کد ماده نامعتبر",IF(INDEX('مواد اولیه'!$J$5:$J$154,MATCH(B396,'مواد اولیه'!$A$5:$A$154,0))&lt;&gt;"","ماده نیازمند اصلاح",IF(COUNTIF('منو و فروش'!$A$5:$A$104,A396)=0,"کد غذا در منو نیست","")))))</f>
      </c>
    </row>
    <row r="397" ht="26" customHeight="1">
      <c r="A397" s="23"/>
      <c r="B397" s="23"/>
      <c r="C397" s="24"/>
      <c r="D397" s="10" t="str">
        <f>IF(OR(A397="",H397&lt;&gt;""),"",INDEX('مواد اولیه'!$D$5:$D$154,MATCH(B397,'مواد اولیه'!$A$5:$A$154,0)))</f>
      </c>
      <c r="E397" s="10" t="str">
        <f>IF(OR(A397="",H397&lt;&gt;""),"",INDEX('مواد اولیه'!$I$5:$I$154,MATCH(B397,'مواد اولیه'!$A$5:$A$154,0)))</f>
      </c>
      <c r="F397" s="10" t="str">
        <f>IF(OR(A397="",H397&lt;&gt;""),"",C397*E397)</f>
      </c>
      <c r="G397" s="10" t="str">
        <f>IF(OR(A397="",H397&lt;&gt;""),"",C397/INDEX('مواد اولیه'!$G$5:$G$154,MATCH(B397,'مواد اولیه'!$A$5:$A$154,0)))</f>
      </c>
      <c r="H397" s="4" t="str">
        <f>IF(AND(A397="",B397="",C397=""),"",IF(OR(A397="",B397="",C397&lt;=0),"ورودی ناقص",IF(COUNTIF('مواد اولیه'!$A$5:$A$154,B397)&lt;&gt;1,"کد ماده نامعتبر",IF(INDEX('مواد اولیه'!$J$5:$J$154,MATCH(B397,'مواد اولیه'!$A$5:$A$154,0))&lt;&gt;"","ماده نیازمند اصلاح",IF(COUNTIF('منو و فروش'!$A$5:$A$104,A397)=0,"کد غذا در منو نیست","")))))</f>
      </c>
    </row>
    <row r="398" ht="26" customHeight="1">
      <c r="A398" s="23"/>
      <c r="B398" s="23"/>
      <c r="C398" s="24"/>
      <c r="D398" s="10" t="str">
        <f>IF(OR(A398="",H398&lt;&gt;""),"",INDEX('مواد اولیه'!$D$5:$D$154,MATCH(B398,'مواد اولیه'!$A$5:$A$154,0)))</f>
      </c>
      <c r="E398" s="10" t="str">
        <f>IF(OR(A398="",H398&lt;&gt;""),"",INDEX('مواد اولیه'!$I$5:$I$154,MATCH(B398,'مواد اولیه'!$A$5:$A$154,0)))</f>
      </c>
      <c r="F398" s="10" t="str">
        <f>IF(OR(A398="",H398&lt;&gt;""),"",C398*E398)</f>
      </c>
      <c r="G398" s="10" t="str">
        <f>IF(OR(A398="",H398&lt;&gt;""),"",C398/INDEX('مواد اولیه'!$G$5:$G$154,MATCH(B398,'مواد اولیه'!$A$5:$A$154,0)))</f>
      </c>
      <c r="H398" s="4" t="str">
        <f>IF(AND(A398="",B398="",C398=""),"",IF(OR(A398="",B398="",C398&lt;=0),"ورودی ناقص",IF(COUNTIF('مواد اولیه'!$A$5:$A$154,B398)&lt;&gt;1,"کد ماده نامعتبر",IF(INDEX('مواد اولیه'!$J$5:$J$154,MATCH(B398,'مواد اولیه'!$A$5:$A$154,0))&lt;&gt;"","ماده نیازمند اصلاح",IF(COUNTIF('منو و فروش'!$A$5:$A$104,A398)=0,"کد غذا در منو نیست","")))))</f>
      </c>
    </row>
    <row r="399" ht="26" customHeight="1">
      <c r="A399" s="23"/>
      <c r="B399" s="23"/>
      <c r="C399" s="24"/>
      <c r="D399" s="10" t="str">
        <f>IF(OR(A399="",H399&lt;&gt;""),"",INDEX('مواد اولیه'!$D$5:$D$154,MATCH(B399,'مواد اولیه'!$A$5:$A$154,0)))</f>
      </c>
      <c r="E399" s="10" t="str">
        <f>IF(OR(A399="",H399&lt;&gt;""),"",INDEX('مواد اولیه'!$I$5:$I$154,MATCH(B399,'مواد اولیه'!$A$5:$A$154,0)))</f>
      </c>
      <c r="F399" s="10" t="str">
        <f>IF(OR(A399="",H399&lt;&gt;""),"",C399*E399)</f>
      </c>
      <c r="G399" s="10" t="str">
        <f>IF(OR(A399="",H399&lt;&gt;""),"",C399/INDEX('مواد اولیه'!$G$5:$G$154,MATCH(B399,'مواد اولیه'!$A$5:$A$154,0)))</f>
      </c>
      <c r="H399" s="4" t="str">
        <f>IF(AND(A399="",B399="",C399=""),"",IF(OR(A399="",B399="",C399&lt;=0),"ورودی ناقص",IF(COUNTIF('مواد اولیه'!$A$5:$A$154,B399)&lt;&gt;1,"کد ماده نامعتبر",IF(INDEX('مواد اولیه'!$J$5:$J$154,MATCH(B399,'مواد اولیه'!$A$5:$A$154,0))&lt;&gt;"","ماده نیازمند اصلاح",IF(COUNTIF('منو و فروش'!$A$5:$A$104,A399)=0,"کد غذا در منو نیست","")))))</f>
      </c>
    </row>
    <row r="400" ht="26" customHeight="1">
      <c r="A400" s="23"/>
      <c r="B400" s="23"/>
      <c r="C400" s="24"/>
      <c r="D400" s="10" t="str">
        <f>IF(OR(A400="",H400&lt;&gt;""),"",INDEX('مواد اولیه'!$D$5:$D$154,MATCH(B400,'مواد اولیه'!$A$5:$A$154,0)))</f>
      </c>
      <c r="E400" s="10" t="str">
        <f>IF(OR(A400="",H400&lt;&gt;""),"",INDEX('مواد اولیه'!$I$5:$I$154,MATCH(B400,'مواد اولیه'!$A$5:$A$154,0)))</f>
      </c>
      <c r="F400" s="10" t="str">
        <f>IF(OR(A400="",H400&lt;&gt;""),"",C400*E400)</f>
      </c>
      <c r="G400" s="10" t="str">
        <f>IF(OR(A400="",H400&lt;&gt;""),"",C400/INDEX('مواد اولیه'!$G$5:$G$154,MATCH(B400,'مواد اولیه'!$A$5:$A$154,0)))</f>
      </c>
      <c r="H400" s="4" t="str">
        <f>IF(AND(A400="",B400="",C400=""),"",IF(OR(A400="",B400="",C400&lt;=0),"ورودی ناقص",IF(COUNTIF('مواد اولیه'!$A$5:$A$154,B400)&lt;&gt;1,"کد ماده نامعتبر",IF(INDEX('مواد اولیه'!$J$5:$J$154,MATCH(B400,'مواد اولیه'!$A$5:$A$154,0))&lt;&gt;"","ماده نیازمند اصلاح",IF(COUNTIF('منو و فروش'!$A$5:$A$104,A400)=0,"کد غذا در منو نیست","")))))</f>
      </c>
    </row>
    <row r="401" ht="26" customHeight="1">
      <c r="A401" s="23"/>
      <c r="B401" s="23"/>
      <c r="C401" s="24"/>
      <c r="D401" s="10" t="str">
        <f>IF(OR(A401="",H401&lt;&gt;""),"",INDEX('مواد اولیه'!$D$5:$D$154,MATCH(B401,'مواد اولیه'!$A$5:$A$154,0)))</f>
      </c>
      <c r="E401" s="10" t="str">
        <f>IF(OR(A401="",H401&lt;&gt;""),"",INDEX('مواد اولیه'!$I$5:$I$154,MATCH(B401,'مواد اولیه'!$A$5:$A$154,0)))</f>
      </c>
      <c r="F401" s="10" t="str">
        <f>IF(OR(A401="",H401&lt;&gt;""),"",C401*E401)</f>
      </c>
      <c r="G401" s="10" t="str">
        <f>IF(OR(A401="",H401&lt;&gt;""),"",C401/INDEX('مواد اولیه'!$G$5:$G$154,MATCH(B401,'مواد اولیه'!$A$5:$A$154,0)))</f>
      </c>
      <c r="H401" s="4" t="str">
        <f>IF(AND(A401="",B401="",C401=""),"",IF(OR(A401="",B401="",C401&lt;=0),"ورودی ناقص",IF(COUNTIF('مواد اولیه'!$A$5:$A$154,B401)&lt;&gt;1,"کد ماده نامعتبر",IF(INDEX('مواد اولیه'!$J$5:$J$154,MATCH(B401,'مواد اولیه'!$A$5:$A$154,0))&lt;&gt;"","ماده نیازمند اصلاح",IF(COUNTIF('منو و فروش'!$A$5:$A$104,A401)=0,"کد غذا در منو نیست","")))))</f>
      </c>
    </row>
    <row r="402" ht="26" customHeight="1">
      <c r="A402" s="23"/>
      <c r="B402" s="23"/>
      <c r="C402" s="24"/>
      <c r="D402" s="10" t="str">
        <f>IF(OR(A402="",H402&lt;&gt;""),"",INDEX('مواد اولیه'!$D$5:$D$154,MATCH(B402,'مواد اولیه'!$A$5:$A$154,0)))</f>
      </c>
      <c r="E402" s="10" t="str">
        <f>IF(OR(A402="",H402&lt;&gt;""),"",INDEX('مواد اولیه'!$I$5:$I$154,MATCH(B402,'مواد اولیه'!$A$5:$A$154,0)))</f>
      </c>
      <c r="F402" s="10" t="str">
        <f>IF(OR(A402="",H402&lt;&gt;""),"",C402*E402)</f>
      </c>
      <c r="G402" s="10" t="str">
        <f>IF(OR(A402="",H402&lt;&gt;""),"",C402/INDEX('مواد اولیه'!$G$5:$G$154,MATCH(B402,'مواد اولیه'!$A$5:$A$154,0)))</f>
      </c>
      <c r="H402" s="4" t="str">
        <f>IF(AND(A402="",B402="",C402=""),"",IF(OR(A402="",B402="",C402&lt;=0),"ورودی ناقص",IF(COUNTIF('مواد اولیه'!$A$5:$A$154,B402)&lt;&gt;1,"کد ماده نامعتبر",IF(INDEX('مواد اولیه'!$J$5:$J$154,MATCH(B402,'مواد اولیه'!$A$5:$A$154,0))&lt;&gt;"","ماده نیازمند اصلاح",IF(COUNTIF('منو و فروش'!$A$5:$A$104,A402)=0,"کد غذا در منو نیست","")))))</f>
      </c>
    </row>
    <row r="403" ht="26" customHeight="1">
      <c r="A403" s="23"/>
      <c r="B403" s="23"/>
      <c r="C403" s="24"/>
      <c r="D403" s="10" t="str">
        <f>IF(OR(A403="",H403&lt;&gt;""),"",INDEX('مواد اولیه'!$D$5:$D$154,MATCH(B403,'مواد اولیه'!$A$5:$A$154,0)))</f>
      </c>
      <c r="E403" s="10" t="str">
        <f>IF(OR(A403="",H403&lt;&gt;""),"",INDEX('مواد اولیه'!$I$5:$I$154,MATCH(B403,'مواد اولیه'!$A$5:$A$154,0)))</f>
      </c>
      <c r="F403" s="10" t="str">
        <f>IF(OR(A403="",H403&lt;&gt;""),"",C403*E403)</f>
      </c>
      <c r="G403" s="10" t="str">
        <f>IF(OR(A403="",H403&lt;&gt;""),"",C403/INDEX('مواد اولیه'!$G$5:$G$154,MATCH(B403,'مواد اولیه'!$A$5:$A$154,0)))</f>
      </c>
      <c r="H403" s="4" t="str">
        <f>IF(AND(A403="",B403="",C403=""),"",IF(OR(A403="",B403="",C403&lt;=0),"ورودی ناقص",IF(COUNTIF('مواد اولیه'!$A$5:$A$154,B403)&lt;&gt;1,"کد ماده نامعتبر",IF(INDEX('مواد اولیه'!$J$5:$J$154,MATCH(B403,'مواد اولیه'!$A$5:$A$154,0))&lt;&gt;"","ماده نیازمند اصلاح",IF(COUNTIF('منو و فروش'!$A$5:$A$104,A403)=0,"کد غذا در منو نیست","")))))</f>
      </c>
    </row>
    <row r="404" ht="26" customHeight="1">
      <c r="A404" s="23"/>
      <c r="B404" s="23"/>
      <c r="C404" s="24"/>
      <c r="D404" s="10" t="str">
        <f>IF(OR(A404="",H404&lt;&gt;""),"",INDEX('مواد اولیه'!$D$5:$D$154,MATCH(B404,'مواد اولیه'!$A$5:$A$154,0)))</f>
      </c>
      <c r="E404" s="10" t="str">
        <f>IF(OR(A404="",H404&lt;&gt;""),"",INDEX('مواد اولیه'!$I$5:$I$154,MATCH(B404,'مواد اولیه'!$A$5:$A$154,0)))</f>
      </c>
      <c r="F404" s="10" t="str">
        <f>IF(OR(A404="",H404&lt;&gt;""),"",C404*E404)</f>
      </c>
      <c r="G404" s="10" t="str">
        <f>IF(OR(A404="",H404&lt;&gt;""),"",C404/INDEX('مواد اولیه'!$G$5:$G$154,MATCH(B404,'مواد اولیه'!$A$5:$A$154,0)))</f>
      </c>
      <c r="H404" s="4" t="str">
        <f>IF(AND(A404="",B404="",C404=""),"",IF(OR(A404="",B404="",C404&lt;=0),"ورودی ناقص",IF(COUNTIF('مواد اولیه'!$A$5:$A$154,B404)&lt;&gt;1,"کد ماده نامعتبر",IF(INDEX('مواد اولیه'!$J$5:$J$154,MATCH(B404,'مواد اولیه'!$A$5:$A$154,0))&lt;&gt;"","ماده نیازمند اصلاح",IF(COUNTIF('منو و فروش'!$A$5:$A$104,A404)=0,"کد غذا در منو نیست","")))))</f>
      </c>
    </row>
    <row r="405" ht="26" customHeight="1">
      <c r="A405" s="23"/>
      <c r="B405" s="23"/>
      <c r="C405" s="24"/>
      <c r="D405" s="10" t="str">
        <f>IF(OR(A405="",H405&lt;&gt;""),"",INDEX('مواد اولیه'!$D$5:$D$154,MATCH(B405,'مواد اولیه'!$A$5:$A$154,0)))</f>
      </c>
      <c r="E405" s="10" t="str">
        <f>IF(OR(A405="",H405&lt;&gt;""),"",INDEX('مواد اولیه'!$I$5:$I$154,MATCH(B405,'مواد اولیه'!$A$5:$A$154,0)))</f>
      </c>
      <c r="F405" s="10" t="str">
        <f>IF(OR(A405="",H405&lt;&gt;""),"",C405*E405)</f>
      </c>
      <c r="G405" s="10" t="str">
        <f>IF(OR(A405="",H405&lt;&gt;""),"",C405/INDEX('مواد اولیه'!$G$5:$G$154,MATCH(B405,'مواد اولیه'!$A$5:$A$154,0)))</f>
      </c>
      <c r="H405" s="4" t="str">
        <f>IF(AND(A405="",B405="",C405=""),"",IF(OR(A405="",B405="",C405&lt;=0),"ورودی ناقص",IF(COUNTIF('مواد اولیه'!$A$5:$A$154,B405)&lt;&gt;1,"کد ماده نامعتبر",IF(INDEX('مواد اولیه'!$J$5:$J$154,MATCH(B405,'مواد اولیه'!$A$5:$A$154,0))&lt;&gt;"","ماده نیازمند اصلاح",IF(COUNTIF('منو و فروش'!$A$5:$A$104,A405)=0,"کد غذا در منو نیست","")))))</f>
      </c>
    </row>
    <row r="406" ht="26" customHeight="1">
      <c r="A406" s="23"/>
      <c r="B406" s="23"/>
      <c r="C406" s="24"/>
      <c r="D406" s="10" t="str">
        <f>IF(OR(A406="",H406&lt;&gt;""),"",INDEX('مواد اولیه'!$D$5:$D$154,MATCH(B406,'مواد اولیه'!$A$5:$A$154,0)))</f>
      </c>
      <c r="E406" s="10" t="str">
        <f>IF(OR(A406="",H406&lt;&gt;""),"",INDEX('مواد اولیه'!$I$5:$I$154,MATCH(B406,'مواد اولیه'!$A$5:$A$154,0)))</f>
      </c>
      <c r="F406" s="10" t="str">
        <f>IF(OR(A406="",H406&lt;&gt;""),"",C406*E406)</f>
      </c>
      <c r="G406" s="10" t="str">
        <f>IF(OR(A406="",H406&lt;&gt;""),"",C406/INDEX('مواد اولیه'!$G$5:$G$154,MATCH(B406,'مواد اولیه'!$A$5:$A$154,0)))</f>
      </c>
      <c r="H406" s="4" t="str">
        <f>IF(AND(A406="",B406="",C406=""),"",IF(OR(A406="",B406="",C406&lt;=0),"ورودی ناقص",IF(COUNTIF('مواد اولیه'!$A$5:$A$154,B406)&lt;&gt;1,"کد ماده نامعتبر",IF(INDEX('مواد اولیه'!$J$5:$J$154,MATCH(B406,'مواد اولیه'!$A$5:$A$154,0))&lt;&gt;"","ماده نیازمند اصلاح",IF(COUNTIF('منو و فروش'!$A$5:$A$104,A406)=0,"کد غذا در منو نیست","")))))</f>
      </c>
    </row>
    <row r="407" ht="26" customHeight="1">
      <c r="A407" s="23"/>
      <c r="B407" s="23"/>
      <c r="C407" s="24"/>
      <c r="D407" s="10" t="str">
        <f>IF(OR(A407="",H407&lt;&gt;""),"",INDEX('مواد اولیه'!$D$5:$D$154,MATCH(B407,'مواد اولیه'!$A$5:$A$154,0)))</f>
      </c>
      <c r="E407" s="10" t="str">
        <f>IF(OR(A407="",H407&lt;&gt;""),"",INDEX('مواد اولیه'!$I$5:$I$154,MATCH(B407,'مواد اولیه'!$A$5:$A$154,0)))</f>
      </c>
      <c r="F407" s="10" t="str">
        <f>IF(OR(A407="",H407&lt;&gt;""),"",C407*E407)</f>
      </c>
      <c r="G407" s="10" t="str">
        <f>IF(OR(A407="",H407&lt;&gt;""),"",C407/INDEX('مواد اولیه'!$G$5:$G$154,MATCH(B407,'مواد اولیه'!$A$5:$A$154,0)))</f>
      </c>
      <c r="H407" s="4" t="str">
        <f>IF(AND(A407="",B407="",C407=""),"",IF(OR(A407="",B407="",C407&lt;=0),"ورودی ناقص",IF(COUNTIF('مواد اولیه'!$A$5:$A$154,B407)&lt;&gt;1,"کد ماده نامعتبر",IF(INDEX('مواد اولیه'!$J$5:$J$154,MATCH(B407,'مواد اولیه'!$A$5:$A$154,0))&lt;&gt;"","ماده نیازمند اصلاح",IF(COUNTIF('منو و فروش'!$A$5:$A$104,A407)=0,"کد غذا در منو نیست","")))))</f>
      </c>
    </row>
    <row r="408" ht="26" customHeight="1">
      <c r="A408" s="23"/>
      <c r="B408" s="23"/>
      <c r="C408" s="24"/>
      <c r="D408" s="10" t="str">
        <f>IF(OR(A408="",H408&lt;&gt;""),"",INDEX('مواد اولیه'!$D$5:$D$154,MATCH(B408,'مواد اولیه'!$A$5:$A$154,0)))</f>
      </c>
      <c r="E408" s="10" t="str">
        <f>IF(OR(A408="",H408&lt;&gt;""),"",INDEX('مواد اولیه'!$I$5:$I$154,MATCH(B408,'مواد اولیه'!$A$5:$A$154,0)))</f>
      </c>
      <c r="F408" s="10" t="str">
        <f>IF(OR(A408="",H408&lt;&gt;""),"",C408*E408)</f>
      </c>
      <c r="G408" s="10" t="str">
        <f>IF(OR(A408="",H408&lt;&gt;""),"",C408/INDEX('مواد اولیه'!$G$5:$G$154,MATCH(B408,'مواد اولیه'!$A$5:$A$154,0)))</f>
      </c>
      <c r="H408" s="4" t="str">
        <f>IF(AND(A408="",B408="",C408=""),"",IF(OR(A408="",B408="",C408&lt;=0),"ورودی ناقص",IF(COUNTIF('مواد اولیه'!$A$5:$A$154,B408)&lt;&gt;1,"کد ماده نامعتبر",IF(INDEX('مواد اولیه'!$J$5:$J$154,MATCH(B408,'مواد اولیه'!$A$5:$A$154,0))&lt;&gt;"","ماده نیازمند اصلاح",IF(COUNTIF('منو و فروش'!$A$5:$A$104,A408)=0,"کد غذا در منو نیست","")))))</f>
      </c>
    </row>
    <row r="409" ht="26" customHeight="1">
      <c r="A409" s="23"/>
      <c r="B409" s="23"/>
      <c r="C409" s="24"/>
      <c r="D409" s="10" t="str">
        <f>IF(OR(A409="",H409&lt;&gt;""),"",INDEX('مواد اولیه'!$D$5:$D$154,MATCH(B409,'مواد اولیه'!$A$5:$A$154,0)))</f>
      </c>
      <c r="E409" s="10" t="str">
        <f>IF(OR(A409="",H409&lt;&gt;""),"",INDEX('مواد اولیه'!$I$5:$I$154,MATCH(B409,'مواد اولیه'!$A$5:$A$154,0)))</f>
      </c>
      <c r="F409" s="10" t="str">
        <f>IF(OR(A409="",H409&lt;&gt;""),"",C409*E409)</f>
      </c>
      <c r="G409" s="10" t="str">
        <f>IF(OR(A409="",H409&lt;&gt;""),"",C409/INDEX('مواد اولیه'!$G$5:$G$154,MATCH(B409,'مواد اولیه'!$A$5:$A$154,0)))</f>
      </c>
      <c r="H409" s="4" t="str">
        <f>IF(AND(A409="",B409="",C409=""),"",IF(OR(A409="",B409="",C409&lt;=0),"ورودی ناقص",IF(COUNTIF('مواد اولیه'!$A$5:$A$154,B409)&lt;&gt;1,"کد ماده نامعتبر",IF(INDEX('مواد اولیه'!$J$5:$J$154,MATCH(B409,'مواد اولیه'!$A$5:$A$154,0))&lt;&gt;"","ماده نیازمند اصلاح",IF(COUNTIF('منو و فروش'!$A$5:$A$104,A409)=0,"کد غذا در منو نیست","")))))</f>
      </c>
    </row>
    <row r="410" ht="26" customHeight="1">
      <c r="A410" s="23"/>
      <c r="B410" s="23"/>
      <c r="C410" s="24"/>
      <c r="D410" s="10" t="str">
        <f>IF(OR(A410="",H410&lt;&gt;""),"",INDEX('مواد اولیه'!$D$5:$D$154,MATCH(B410,'مواد اولیه'!$A$5:$A$154,0)))</f>
      </c>
      <c r="E410" s="10" t="str">
        <f>IF(OR(A410="",H410&lt;&gt;""),"",INDEX('مواد اولیه'!$I$5:$I$154,MATCH(B410,'مواد اولیه'!$A$5:$A$154,0)))</f>
      </c>
      <c r="F410" s="10" t="str">
        <f>IF(OR(A410="",H410&lt;&gt;""),"",C410*E410)</f>
      </c>
      <c r="G410" s="10" t="str">
        <f>IF(OR(A410="",H410&lt;&gt;""),"",C410/INDEX('مواد اولیه'!$G$5:$G$154,MATCH(B410,'مواد اولیه'!$A$5:$A$154,0)))</f>
      </c>
      <c r="H410" s="4" t="str">
        <f>IF(AND(A410="",B410="",C410=""),"",IF(OR(A410="",B410="",C410&lt;=0),"ورودی ناقص",IF(COUNTIF('مواد اولیه'!$A$5:$A$154,B410)&lt;&gt;1,"کد ماده نامعتبر",IF(INDEX('مواد اولیه'!$J$5:$J$154,MATCH(B410,'مواد اولیه'!$A$5:$A$154,0))&lt;&gt;"","ماده نیازمند اصلاح",IF(COUNTIF('منو و فروش'!$A$5:$A$104,A410)=0,"کد غذا در منو نیست","")))))</f>
      </c>
    </row>
    <row r="411" ht="26" customHeight="1">
      <c r="A411" s="23"/>
      <c r="B411" s="23"/>
      <c r="C411" s="24"/>
      <c r="D411" s="10" t="str">
        <f>IF(OR(A411="",H411&lt;&gt;""),"",INDEX('مواد اولیه'!$D$5:$D$154,MATCH(B411,'مواد اولیه'!$A$5:$A$154,0)))</f>
      </c>
      <c r="E411" s="10" t="str">
        <f>IF(OR(A411="",H411&lt;&gt;""),"",INDEX('مواد اولیه'!$I$5:$I$154,MATCH(B411,'مواد اولیه'!$A$5:$A$154,0)))</f>
      </c>
      <c r="F411" s="10" t="str">
        <f>IF(OR(A411="",H411&lt;&gt;""),"",C411*E411)</f>
      </c>
      <c r="G411" s="10" t="str">
        <f>IF(OR(A411="",H411&lt;&gt;""),"",C411/INDEX('مواد اولیه'!$G$5:$G$154,MATCH(B411,'مواد اولیه'!$A$5:$A$154,0)))</f>
      </c>
      <c r="H411" s="4" t="str">
        <f>IF(AND(A411="",B411="",C411=""),"",IF(OR(A411="",B411="",C411&lt;=0),"ورودی ناقص",IF(COUNTIF('مواد اولیه'!$A$5:$A$154,B411)&lt;&gt;1,"کد ماده نامعتبر",IF(INDEX('مواد اولیه'!$J$5:$J$154,MATCH(B411,'مواد اولیه'!$A$5:$A$154,0))&lt;&gt;"","ماده نیازمند اصلاح",IF(COUNTIF('منو و فروش'!$A$5:$A$104,A411)=0,"کد غذا در منو نیست","")))))</f>
      </c>
    </row>
    <row r="412" ht="26" customHeight="1">
      <c r="A412" s="23"/>
      <c r="B412" s="23"/>
      <c r="C412" s="24"/>
      <c r="D412" s="10" t="str">
        <f>IF(OR(A412="",H412&lt;&gt;""),"",INDEX('مواد اولیه'!$D$5:$D$154,MATCH(B412,'مواد اولیه'!$A$5:$A$154,0)))</f>
      </c>
      <c r="E412" s="10" t="str">
        <f>IF(OR(A412="",H412&lt;&gt;""),"",INDEX('مواد اولیه'!$I$5:$I$154,MATCH(B412,'مواد اولیه'!$A$5:$A$154,0)))</f>
      </c>
      <c r="F412" s="10" t="str">
        <f>IF(OR(A412="",H412&lt;&gt;""),"",C412*E412)</f>
      </c>
      <c r="G412" s="10" t="str">
        <f>IF(OR(A412="",H412&lt;&gt;""),"",C412/INDEX('مواد اولیه'!$G$5:$G$154,MATCH(B412,'مواد اولیه'!$A$5:$A$154,0)))</f>
      </c>
      <c r="H412" s="4" t="str">
        <f>IF(AND(A412="",B412="",C412=""),"",IF(OR(A412="",B412="",C412&lt;=0),"ورودی ناقص",IF(COUNTIF('مواد اولیه'!$A$5:$A$154,B412)&lt;&gt;1,"کد ماده نامعتبر",IF(INDEX('مواد اولیه'!$J$5:$J$154,MATCH(B412,'مواد اولیه'!$A$5:$A$154,0))&lt;&gt;"","ماده نیازمند اصلاح",IF(COUNTIF('منو و فروش'!$A$5:$A$104,A412)=0,"کد غذا در منو نیست","")))))</f>
      </c>
    </row>
    <row r="413" ht="26" customHeight="1">
      <c r="A413" s="23"/>
      <c r="B413" s="23"/>
      <c r="C413" s="24"/>
      <c r="D413" s="10" t="str">
        <f>IF(OR(A413="",H413&lt;&gt;""),"",INDEX('مواد اولیه'!$D$5:$D$154,MATCH(B413,'مواد اولیه'!$A$5:$A$154,0)))</f>
      </c>
      <c r="E413" s="10" t="str">
        <f>IF(OR(A413="",H413&lt;&gt;""),"",INDEX('مواد اولیه'!$I$5:$I$154,MATCH(B413,'مواد اولیه'!$A$5:$A$154,0)))</f>
      </c>
      <c r="F413" s="10" t="str">
        <f>IF(OR(A413="",H413&lt;&gt;""),"",C413*E413)</f>
      </c>
      <c r="G413" s="10" t="str">
        <f>IF(OR(A413="",H413&lt;&gt;""),"",C413/INDEX('مواد اولیه'!$G$5:$G$154,MATCH(B413,'مواد اولیه'!$A$5:$A$154,0)))</f>
      </c>
      <c r="H413" s="4" t="str">
        <f>IF(AND(A413="",B413="",C413=""),"",IF(OR(A413="",B413="",C413&lt;=0),"ورودی ناقص",IF(COUNTIF('مواد اولیه'!$A$5:$A$154,B413)&lt;&gt;1,"کد ماده نامعتبر",IF(INDEX('مواد اولیه'!$J$5:$J$154,MATCH(B413,'مواد اولیه'!$A$5:$A$154,0))&lt;&gt;"","ماده نیازمند اصلاح",IF(COUNTIF('منو و فروش'!$A$5:$A$104,A413)=0,"کد غذا در منو نیست","")))))</f>
      </c>
    </row>
    <row r="414" ht="26" customHeight="1">
      <c r="A414" s="23"/>
      <c r="B414" s="23"/>
      <c r="C414" s="24"/>
      <c r="D414" s="10" t="str">
        <f>IF(OR(A414="",H414&lt;&gt;""),"",INDEX('مواد اولیه'!$D$5:$D$154,MATCH(B414,'مواد اولیه'!$A$5:$A$154,0)))</f>
      </c>
      <c r="E414" s="10" t="str">
        <f>IF(OR(A414="",H414&lt;&gt;""),"",INDEX('مواد اولیه'!$I$5:$I$154,MATCH(B414,'مواد اولیه'!$A$5:$A$154,0)))</f>
      </c>
      <c r="F414" s="10" t="str">
        <f>IF(OR(A414="",H414&lt;&gt;""),"",C414*E414)</f>
      </c>
      <c r="G414" s="10" t="str">
        <f>IF(OR(A414="",H414&lt;&gt;""),"",C414/INDEX('مواد اولیه'!$G$5:$G$154,MATCH(B414,'مواد اولیه'!$A$5:$A$154,0)))</f>
      </c>
      <c r="H414" s="4" t="str">
        <f>IF(AND(A414="",B414="",C414=""),"",IF(OR(A414="",B414="",C414&lt;=0),"ورودی ناقص",IF(COUNTIF('مواد اولیه'!$A$5:$A$154,B414)&lt;&gt;1,"کد ماده نامعتبر",IF(INDEX('مواد اولیه'!$J$5:$J$154,MATCH(B414,'مواد اولیه'!$A$5:$A$154,0))&lt;&gt;"","ماده نیازمند اصلاح",IF(COUNTIF('منو و فروش'!$A$5:$A$104,A414)=0,"کد غذا در منو نیست","")))))</f>
      </c>
    </row>
    <row r="415" ht="26" customHeight="1">
      <c r="A415" s="23"/>
      <c r="B415" s="23"/>
      <c r="C415" s="24"/>
      <c r="D415" s="10" t="str">
        <f>IF(OR(A415="",H415&lt;&gt;""),"",INDEX('مواد اولیه'!$D$5:$D$154,MATCH(B415,'مواد اولیه'!$A$5:$A$154,0)))</f>
      </c>
      <c r="E415" s="10" t="str">
        <f>IF(OR(A415="",H415&lt;&gt;""),"",INDEX('مواد اولیه'!$I$5:$I$154,MATCH(B415,'مواد اولیه'!$A$5:$A$154,0)))</f>
      </c>
      <c r="F415" s="10" t="str">
        <f>IF(OR(A415="",H415&lt;&gt;""),"",C415*E415)</f>
      </c>
      <c r="G415" s="10" t="str">
        <f>IF(OR(A415="",H415&lt;&gt;""),"",C415/INDEX('مواد اولیه'!$G$5:$G$154,MATCH(B415,'مواد اولیه'!$A$5:$A$154,0)))</f>
      </c>
      <c r="H415" s="4" t="str">
        <f>IF(AND(A415="",B415="",C415=""),"",IF(OR(A415="",B415="",C415&lt;=0),"ورودی ناقص",IF(COUNTIF('مواد اولیه'!$A$5:$A$154,B415)&lt;&gt;1,"کد ماده نامعتبر",IF(INDEX('مواد اولیه'!$J$5:$J$154,MATCH(B415,'مواد اولیه'!$A$5:$A$154,0))&lt;&gt;"","ماده نیازمند اصلاح",IF(COUNTIF('منو و فروش'!$A$5:$A$104,A415)=0,"کد غذا در منو نیست","")))))</f>
      </c>
    </row>
    <row r="416" ht="26" customHeight="1">
      <c r="A416" s="23"/>
      <c r="B416" s="23"/>
      <c r="C416" s="24"/>
      <c r="D416" s="10" t="str">
        <f>IF(OR(A416="",H416&lt;&gt;""),"",INDEX('مواد اولیه'!$D$5:$D$154,MATCH(B416,'مواد اولیه'!$A$5:$A$154,0)))</f>
      </c>
      <c r="E416" s="10" t="str">
        <f>IF(OR(A416="",H416&lt;&gt;""),"",INDEX('مواد اولیه'!$I$5:$I$154,MATCH(B416,'مواد اولیه'!$A$5:$A$154,0)))</f>
      </c>
      <c r="F416" s="10" t="str">
        <f>IF(OR(A416="",H416&lt;&gt;""),"",C416*E416)</f>
      </c>
      <c r="G416" s="10" t="str">
        <f>IF(OR(A416="",H416&lt;&gt;""),"",C416/INDEX('مواد اولیه'!$G$5:$G$154,MATCH(B416,'مواد اولیه'!$A$5:$A$154,0)))</f>
      </c>
      <c r="H416" s="4" t="str">
        <f>IF(AND(A416="",B416="",C416=""),"",IF(OR(A416="",B416="",C416&lt;=0),"ورودی ناقص",IF(COUNTIF('مواد اولیه'!$A$5:$A$154,B416)&lt;&gt;1,"کد ماده نامعتبر",IF(INDEX('مواد اولیه'!$J$5:$J$154,MATCH(B416,'مواد اولیه'!$A$5:$A$154,0))&lt;&gt;"","ماده نیازمند اصلاح",IF(COUNTIF('منو و فروش'!$A$5:$A$104,A416)=0,"کد غذا در منو نیست","")))))</f>
      </c>
    </row>
    <row r="417" ht="26" customHeight="1">
      <c r="A417" s="23"/>
      <c r="B417" s="23"/>
      <c r="C417" s="24"/>
      <c r="D417" s="10" t="str">
        <f>IF(OR(A417="",H417&lt;&gt;""),"",INDEX('مواد اولیه'!$D$5:$D$154,MATCH(B417,'مواد اولیه'!$A$5:$A$154,0)))</f>
      </c>
      <c r="E417" s="10" t="str">
        <f>IF(OR(A417="",H417&lt;&gt;""),"",INDEX('مواد اولیه'!$I$5:$I$154,MATCH(B417,'مواد اولیه'!$A$5:$A$154,0)))</f>
      </c>
      <c r="F417" s="10" t="str">
        <f>IF(OR(A417="",H417&lt;&gt;""),"",C417*E417)</f>
      </c>
      <c r="G417" s="10" t="str">
        <f>IF(OR(A417="",H417&lt;&gt;""),"",C417/INDEX('مواد اولیه'!$G$5:$G$154,MATCH(B417,'مواد اولیه'!$A$5:$A$154,0)))</f>
      </c>
      <c r="H417" s="4" t="str">
        <f>IF(AND(A417="",B417="",C417=""),"",IF(OR(A417="",B417="",C417&lt;=0),"ورودی ناقص",IF(COUNTIF('مواد اولیه'!$A$5:$A$154,B417)&lt;&gt;1,"کد ماده نامعتبر",IF(INDEX('مواد اولیه'!$J$5:$J$154,MATCH(B417,'مواد اولیه'!$A$5:$A$154,0))&lt;&gt;"","ماده نیازمند اصلاح",IF(COUNTIF('منو و فروش'!$A$5:$A$104,A417)=0,"کد غذا در منو نیست","")))))</f>
      </c>
    </row>
    <row r="418" ht="26" customHeight="1">
      <c r="A418" s="23"/>
      <c r="B418" s="23"/>
      <c r="C418" s="24"/>
      <c r="D418" s="10" t="str">
        <f>IF(OR(A418="",H418&lt;&gt;""),"",INDEX('مواد اولیه'!$D$5:$D$154,MATCH(B418,'مواد اولیه'!$A$5:$A$154,0)))</f>
      </c>
      <c r="E418" s="10" t="str">
        <f>IF(OR(A418="",H418&lt;&gt;""),"",INDEX('مواد اولیه'!$I$5:$I$154,MATCH(B418,'مواد اولیه'!$A$5:$A$154,0)))</f>
      </c>
      <c r="F418" s="10" t="str">
        <f>IF(OR(A418="",H418&lt;&gt;""),"",C418*E418)</f>
      </c>
      <c r="G418" s="10" t="str">
        <f>IF(OR(A418="",H418&lt;&gt;""),"",C418/INDEX('مواد اولیه'!$G$5:$G$154,MATCH(B418,'مواد اولیه'!$A$5:$A$154,0)))</f>
      </c>
      <c r="H418" s="4" t="str">
        <f>IF(AND(A418="",B418="",C418=""),"",IF(OR(A418="",B418="",C418&lt;=0),"ورودی ناقص",IF(COUNTIF('مواد اولیه'!$A$5:$A$154,B418)&lt;&gt;1,"کد ماده نامعتبر",IF(INDEX('مواد اولیه'!$J$5:$J$154,MATCH(B418,'مواد اولیه'!$A$5:$A$154,0))&lt;&gt;"","ماده نیازمند اصلاح",IF(COUNTIF('منو و فروش'!$A$5:$A$104,A418)=0,"کد غذا در منو نیست","")))))</f>
      </c>
    </row>
    <row r="419" ht="26" customHeight="1">
      <c r="A419" s="23"/>
      <c r="B419" s="23"/>
      <c r="C419" s="24"/>
      <c r="D419" s="10" t="str">
        <f>IF(OR(A419="",H419&lt;&gt;""),"",INDEX('مواد اولیه'!$D$5:$D$154,MATCH(B419,'مواد اولیه'!$A$5:$A$154,0)))</f>
      </c>
      <c r="E419" s="10" t="str">
        <f>IF(OR(A419="",H419&lt;&gt;""),"",INDEX('مواد اولیه'!$I$5:$I$154,MATCH(B419,'مواد اولیه'!$A$5:$A$154,0)))</f>
      </c>
      <c r="F419" s="10" t="str">
        <f>IF(OR(A419="",H419&lt;&gt;""),"",C419*E419)</f>
      </c>
      <c r="G419" s="10" t="str">
        <f>IF(OR(A419="",H419&lt;&gt;""),"",C419/INDEX('مواد اولیه'!$G$5:$G$154,MATCH(B419,'مواد اولیه'!$A$5:$A$154,0)))</f>
      </c>
      <c r="H419" s="4" t="str">
        <f>IF(AND(A419="",B419="",C419=""),"",IF(OR(A419="",B419="",C419&lt;=0),"ورودی ناقص",IF(COUNTIF('مواد اولیه'!$A$5:$A$154,B419)&lt;&gt;1,"کد ماده نامعتبر",IF(INDEX('مواد اولیه'!$J$5:$J$154,MATCH(B419,'مواد اولیه'!$A$5:$A$154,0))&lt;&gt;"","ماده نیازمند اصلاح",IF(COUNTIF('منو و فروش'!$A$5:$A$104,A419)=0,"کد غذا در منو نیست","")))))</f>
      </c>
    </row>
    <row r="420" ht="26" customHeight="1">
      <c r="A420" s="23"/>
      <c r="B420" s="23"/>
      <c r="C420" s="24"/>
      <c r="D420" s="10" t="str">
        <f>IF(OR(A420="",H420&lt;&gt;""),"",INDEX('مواد اولیه'!$D$5:$D$154,MATCH(B420,'مواد اولیه'!$A$5:$A$154,0)))</f>
      </c>
      <c r="E420" s="10" t="str">
        <f>IF(OR(A420="",H420&lt;&gt;""),"",INDEX('مواد اولیه'!$I$5:$I$154,MATCH(B420,'مواد اولیه'!$A$5:$A$154,0)))</f>
      </c>
      <c r="F420" s="10" t="str">
        <f>IF(OR(A420="",H420&lt;&gt;""),"",C420*E420)</f>
      </c>
      <c r="G420" s="10" t="str">
        <f>IF(OR(A420="",H420&lt;&gt;""),"",C420/INDEX('مواد اولیه'!$G$5:$G$154,MATCH(B420,'مواد اولیه'!$A$5:$A$154,0)))</f>
      </c>
      <c r="H420" s="4" t="str">
        <f>IF(AND(A420="",B420="",C420=""),"",IF(OR(A420="",B420="",C420&lt;=0),"ورودی ناقص",IF(COUNTIF('مواد اولیه'!$A$5:$A$154,B420)&lt;&gt;1,"کد ماده نامعتبر",IF(INDEX('مواد اولیه'!$J$5:$J$154,MATCH(B420,'مواد اولیه'!$A$5:$A$154,0))&lt;&gt;"","ماده نیازمند اصلاح",IF(COUNTIF('منو و فروش'!$A$5:$A$104,A420)=0,"کد غذا در منو نیست","")))))</f>
      </c>
    </row>
    <row r="421" ht="26" customHeight="1">
      <c r="A421" s="23"/>
      <c r="B421" s="23"/>
      <c r="C421" s="24"/>
      <c r="D421" s="10" t="str">
        <f>IF(OR(A421="",H421&lt;&gt;""),"",INDEX('مواد اولیه'!$D$5:$D$154,MATCH(B421,'مواد اولیه'!$A$5:$A$154,0)))</f>
      </c>
      <c r="E421" s="10" t="str">
        <f>IF(OR(A421="",H421&lt;&gt;""),"",INDEX('مواد اولیه'!$I$5:$I$154,MATCH(B421,'مواد اولیه'!$A$5:$A$154,0)))</f>
      </c>
      <c r="F421" s="10" t="str">
        <f>IF(OR(A421="",H421&lt;&gt;""),"",C421*E421)</f>
      </c>
      <c r="G421" s="10" t="str">
        <f>IF(OR(A421="",H421&lt;&gt;""),"",C421/INDEX('مواد اولیه'!$G$5:$G$154,MATCH(B421,'مواد اولیه'!$A$5:$A$154,0)))</f>
      </c>
      <c r="H421" s="4" t="str">
        <f>IF(AND(A421="",B421="",C421=""),"",IF(OR(A421="",B421="",C421&lt;=0),"ورودی ناقص",IF(COUNTIF('مواد اولیه'!$A$5:$A$154,B421)&lt;&gt;1,"کد ماده نامعتبر",IF(INDEX('مواد اولیه'!$J$5:$J$154,MATCH(B421,'مواد اولیه'!$A$5:$A$154,0))&lt;&gt;"","ماده نیازمند اصلاح",IF(COUNTIF('منو و فروش'!$A$5:$A$104,A421)=0,"کد غذا در منو نیست","")))))</f>
      </c>
    </row>
    <row r="422" ht="26" customHeight="1">
      <c r="A422" s="23"/>
      <c r="B422" s="23"/>
      <c r="C422" s="24"/>
      <c r="D422" s="10" t="str">
        <f>IF(OR(A422="",H422&lt;&gt;""),"",INDEX('مواد اولیه'!$D$5:$D$154,MATCH(B422,'مواد اولیه'!$A$5:$A$154,0)))</f>
      </c>
      <c r="E422" s="10" t="str">
        <f>IF(OR(A422="",H422&lt;&gt;""),"",INDEX('مواد اولیه'!$I$5:$I$154,MATCH(B422,'مواد اولیه'!$A$5:$A$154,0)))</f>
      </c>
      <c r="F422" s="10" t="str">
        <f>IF(OR(A422="",H422&lt;&gt;""),"",C422*E422)</f>
      </c>
      <c r="G422" s="10" t="str">
        <f>IF(OR(A422="",H422&lt;&gt;""),"",C422/INDEX('مواد اولیه'!$G$5:$G$154,MATCH(B422,'مواد اولیه'!$A$5:$A$154,0)))</f>
      </c>
      <c r="H422" s="4" t="str">
        <f>IF(AND(A422="",B422="",C422=""),"",IF(OR(A422="",B422="",C422&lt;=0),"ورودی ناقص",IF(COUNTIF('مواد اولیه'!$A$5:$A$154,B422)&lt;&gt;1,"کد ماده نامعتبر",IF(INDEX('مواد اولیه'!$J$5:$J$154,MATCH(B422,'مواد اولیه'!$A$5:$A$154,0))&lt;&gt;"","ماده نیازمند اصلاح",IF(COUNTIF('منو و فروش'!$A$5:$A$104,A422)=0,"کد غذا در منو نیست","")))))</f>
      </c>
    </row>
    <row r="423" ht="26" customHeight="1">
      <c r="A423" s="23"/>
      <c r="B423" s="23"/>
      <c r="C423" s="24"/>
      <c r="D423" s="10" t="str">
        <f>IF(OR(A423="",H423&lt;&gt;""),"",INDEX('مواد اولیه'!$D$5:$D$154,MATCH(B423,'مواد اولیه'!$A$5:$A$154,0)))</f>
      </c>
      <c r="E423" s="10" t="str">
        <f>IF(OR(A423="",H423&lt;&gt;""),"",INDEX('مواد اولیه'!$I$5:$I$154,MATCH(B423,'مواد اولیه'!$A$5:$A$154,0)))</f>
      </c>
      <c r="F423" s="10" t="str">
        <f>IF(OR(A423="",H423&lt;&gt;""),"",C423*E423)</f>
      </c>
      <c r="G423" s="10" t="str">
        <f>IF(OR(A423="",H423&lt;&gt;""),"",C423/INDEX('مواد اولیه'!$G$5:$G$154,MATCH(B423,'مواد اولیه'!$A$5:$A$154,0)))</f>
      </c>
      <c r="H423" s="4" t="str">
        <f>IF(AND(A423="",B423="",C423=""),"",IF(OR(A423="",B423="",C423&lt;=0),"ورودی ناقص",IF(COUNTIF('مواد اولیه'!$A$5:$A$154,B423)&lt;&gt;1,"کد ماده نامعتبر",IF(INDEX('مواد اولیه'!$J$5:$J$154,MATCH(B423,'مواد اولیه'!$A$5:$A$154,0))&lt;&gt;"","ماده نیازمند اصلاح",IF(COUNTIF('منو و فروش'!$A$5:$A$104,A423)=0,"کد غذا در منو نیست","")))))</f>
      </c>
    </row>
    <row r="424" ht="26" customHeight="1">
      <c r="A424" s="23"/>
      <c r="B424" s="23"/>
      <c r="C424" s="24"/>
      <c r="D424" s="10" t="str">
        <f>IF(OR(A424="",H424&lt;&gt;""),"",INDEX('مواد اولیه'!$D$5:$D$154,MATCH(B424,'مواد اولیه'!$A$5:$A$154,0)))</f>
      </c>
      <c r="E424" s="10" t="str">
        <f>IF(OR(A424="",H424&lt;&gt;""),"",INDEX('مواد اولیه'!$I$5:$I$154,MATCH(B424,'مواد اولیه'!$A$5:$A$154,0)))</f>
      </c>
      <c r="F424" s="10" t="str">
        <f>IF(OR(A424="",H424&lt;&gt;""),"",C424*E424)</f>
      </c>
      <c r="G424" s="10" t="str">
        <f>IF(OR(A424="",H424&lt;&gt;""),"",C424/INDEX('مواد اولیه'!$G$5:$G$154,MATCH(B424,'مواد اولیه'!$A$5:$A$154,0)))</f>
      </c>
      <c r="H424" s="4" t="str">
        <f>IF(AND(A424="",B424="",C424=""),"",IF(OR(A424="",B424="",C424&lt;=0),"ورودی ناقص",IF(COUNTIF('مواد اولیه'!$A$5:$A$154,B424)&lt;&gt;1,"کد ماده نامعتبر",IF(INDEX('مواد اولیه'!$J$5:$J$154,MATCH(B424,'مواد اولیه'!$A$5:$A$154,0))&lt;&gt;"","ماده نیازمند اصلاح",IF(COUNTIF('منو و فروش'!$A$5:$A$104,A424)=0,"کد غذا در منو نیست","")))))</f>
      </c>
    </row>
    <row r="425" ht="26" customHeight="1">
      <c r="A425" s="23"/>
      <c r="B425" s="23"/>
      <c r="C425" s="24"/>
      <c r="D425" s="10" t="str">
        <f>IF(OR(A425="",H425&lt;&gt;""),"",INDEX('مواد اولیه'!$D$5:$D$154,MATCH(B425,'مواد اولیه'!$A$5:$A$154,0)))</f>
      </c>
      <c r="E425" s="10" t="str">
        <f>IF(OR(A425="",H425&lt;&gt;""),"",INDEX('مواد اولیه'!$I$5:$I$154,MATCH(B425,'مواد اولیه'!$A$5:$A$154,0)))</f>
      </c>
      <c r="F425" s="10" t="str">
        <f>IF(OR(A425="",H425&lt;&gt;""),"",C425*E425)</f>
      </c>
      <c r="G425" s="10" t="str">
        <f>IF(OR(A425="",H425&lt;&gt;""),"",C425/INDEX('مواد اولیه'!$G$5:$G$154,MATCH(B425,'مواد اولیه'!$A$5:$A$154,0)))</f>
      </c>
      <c r="H425" s="4" t="str">
        <f>IF(AND(A425="",B425="",C425=""),"",IF(OR(A425="",B425="",C425&lt;=0),"ورودی ناقص",IF(COUNTIF('مواد اولیه'!$A$5:$A$154,B425)&lt;&gt;1,"کد ماده نامعتبر",IF(INDEX('مواد اولیه'!$J$5:$J$154,MATCH(B425,'مواد اولیه'!$A$5:$A$154,0))&lt;&gt;"","ماده نیازمند اصلاح",IF(COUNTIF('منو و فروش'!$A$5:$A$104,A425)=0,"کد غذا در منو نیست","")))))</f>
      </c>
    </row>
    <row r="426" ht="26" customHeight="1">
      <c r="A426" s="23"/>
      <c r="B426" s="23"/>
      <c r="C426" s="24"/>
      <c r="D426" s="10" t="str">
        <f>IF(OR(A426="",H426&lt;&gt;""),"",INDEX('مواد اولیه'!$D$5:$D$154,MATCH(B426,'مواد اولیه'!$A$5:$A$154,0)))</f>
      </c>
      <c r="E426" s="10" t="str">
        <f>IF(OR(A426="",H426&lt;&gt;""),"",INDEX('مواد اولیه'!$I$5:$I$154,MATCH(B426,'مواد اولیه'!$A$5:$A$154,0)))</f>
      </c>
      <c r="F426" s="10" t="str">
        <f>IF(OR(A426="",H426&lt;&gt;""),"",C426*E426)</f>
      </c>
      <c r="G426" s="10" t="str">
        <f>IF(OR(A426="",H426&lt;&gt;""),"",C426/INDEX('مواد اولیه'!$G$5:$G$154,MATCH(B426,'مواد اولیه'!$A$5:$A$154,0)))</f>
      </c>
      <c r="H426" s="4" t="str">
        <f>IF(AND(A426="",B426="",C426=""),"",IF(OR(A426="",B426="",C426&lt;=0),"ورودی ناقص",IF(COUNTIF('مواد اولیه'!$A$5:$A$154,B426)&lt;&gt;1,"کد ماده نامعتبر",IF(INDEX('مواد اولیه'!$J$5:$J$154,MATCH(B426,'مواد اولیه'!$A$5:$A$154,0))&lt;&gt;"","ماده نیازمند اصلاح",IF(COUNTIF('منو و فروش'!$A$5:$A$104,A426)=0,"کد غذا در منو نیست","")))))</f>
      </c>
    </row>
    <row r="427" ht="26" customHeight="1">
      <c r="A427" s="23"/>
      <c r="B427" s="23"/>
      <c r="C427" s="24"/>
      <c r="D427" s="10" t="str">
        <f>IF(OR(A427="",H427&lt;&gt;""),"",INDEX('مواد اولیه'!$D$5:$D$154,MATCH(B427,'مواد اولیه'!$A$5:$A$154,0)))</f>
      </c>
      <c r="E427" s="10" t="str">
        <f>IF(OR(A427="",H427&lt;&gt;""),"",INDEX('مواد اولیه'!$I$5:$I$154,MATCH(B427,'مواد اولیه'!$A$5:$A$154,0)))</f>
      </c>
      <c r="F427" s="10" t="str">
        <f>IF(OR(A427="",H427&lt;&gt;""),"",C427*E427)</f>
      </c>
      <c r="G427" s="10" t="str">
        <f>IF(OR(A427="",H427&lt;&gt;""),"",C427/INDEX('مواد اولیه'!$G$5:$G$154,MATCH(B427,'مواد اولیه'!$A$5:$A$154,0)))</f>
      </c>
      <c r="H427" s="4" t="str">
        <f>IF(AND(A427="",B427="",C427=""),"",IF(OR(A427="",B427="",C427&lt;=0),"ورودی ناقص",IF(COUNTIF('مواد اولیه'!$A$5:$A$154,B427)&lt;&gt;1,"کد ماده نامعتبر",IF(INDEX('مواد اولیه'!$J$5:$J$154,MATCH(B427,'مواد اولیه'!$A$5:$A$154,0))&lt;&gt;"","ماده نیازمند اصلاح",IF(COUNTIF('منو و فروش'!$A$5:$A$104,A427)=0,"کد غذا در منو نیست","")))))</f>
      </c>
    </row>
    <row r="428" ht="26" customHeight="1">
      <c r="A428" s="23"/>
      <c r="B428" s="23"/>
      <c r="C428" s="24"/>
      <c r="D428" s="10" t="str">
        <f>IF(OR(A428="",H428&lt;&gt;""),"",INDEX('مواد اولیه'!$D$5:$D$154,MATCH(B428,'مواد اولیه'!$A$5:$A$154,0)))</f>
      </c>
      <c r="E428" s="10" t="str">
        <f>IF(OR(A428="",H428&lt;&gt;""),"",INDEX('مواد اولیه'!$I$5:$I$154,MATCH(B428,'مواد اولیه'!$A$5:$A$154,0)))</f>
      </c>
      <c r="F428" s="10" t="str">
        <f>IF(OR(A428="",H428&lt;&gt;""),"",C428*E428)</f>
      </c>
      <c r="G428" s="10" t="str">
        <f>IF(OR(A428="",H428&lt;&gt;""),"",C428/INDEX('مواد اولیه'!$G$5:$G$154,MATCH(B428,'مواد اولیه'!$A$5:$A$154,0)))</f>
      </c>
      <c r="H428" s="4" t="str">
        <f>IF(AND(A428="",B428="",C428=""),"",IF(OR(A428="",B428="",C428&lt;=0),"ورودی ناقص",IF(COUNTIF('مواد اولیه'!$A$5:$A$154,B428)&lt;&gt;1,"کد ماده نامعتبر",IF(INDEX('مواد اولیه'!$J$5:$J$154,MATCH(B428,'مواد اولیه'!$A$5:$A$154,0))&lt;&gt;"","ماده نیازمند اصلاح",IF(COUNTIF('منو و فروش'!$A$5:$A$104,A428)=0,"کد غذا در منو نیست","")))))</f>
      </c>
    </row>
    <row r="429" ht="26" customHeight="1">
      <c r="A429" s="23"/>
      <c r="B429" s="23"/>
      <c r="C429" s="24"/>
      <c r="D429" s="10" t="str">
        <f>IF(OR(A429="",H429&lt;&gt;""),"",INDEX('مواد اولیه'!$D$5:$D$154,MATCH(B429,'مواد اولیه'!$A$5:$A$154,0)))</f>
      </c>
      <c r="E429" s="10" t="str">
        <f>IF(OR(A429="",H429&lt;&gt;""),"",INDEX('مواد اولیه'!$I$5:$I$154,MATCH(B429,'مواد اولیه'!$A$5:$A$154,0)))</f>
      </c>
      <c r="F429" s="10" t="str">
        <f>IF(OR(A429="",H429&lt;&gt;""),"",C429*E429)</f>
      </c>
      <c r="G429" s="10" t="str">
        <f>IF(OR(A429="",H429&lt;&gt;""),"",C429/INDEX('مواد اولیه'!$G$5:$G$154,MATCH(B429,'مواد اولیه'!$A$5:$A$154,0)))</f>
      </c>
      <c r="H429" s="4" t="str">
        <f>IF(AND(A429="",B429="",C429=""),"",IF(OR(A429="",B429="",C429&lt;=0),"ورودی ناقص",IF(COUNTIF('مواد اولیه'!$A$5:$A$154,B429)&lt;&gt;1,"کد ماده نامعتبر",IF(INDEX('مواد اولیه'!$J$5:$J$154,MATCH(B429,'مواد اولیه'!$A$5:$A$154,0))&lt;&gt;"","ماده نیازمند اصلاح",IF(COUNTIF('منو و فروش'!$A$5:$A$104,A429)=0,"کد غذا در منو نیست","")))))</f>
      </c>
    </row>
    <row r="430" ht="26" customHeight="1">
      <c r="A430" s="23"/>
      <c r="B430" s="23"/>
      <c r="C430" s="24"/>
      <c r="D430" s="10" t="str">
        <f>IF(OR(A430="",H430&lt;&gt;""),"",INDEX('مواد اولیه'!$D$5:$D$154,MATCH(B430,'مواد اولیه'!$A$5:$A$154,0)))</f>
      </c>
      <c r="E430" s="10" t="str">
        <f>IF(OR(A430="",H430&lt;&gt;""),"",INDEX('مواد اولیه'!$I$5:$I$154,MATCH(B430,'مواد اولیه'!$A$5:$A$154,0)))</f>
      </c>
      <c r="F430" s="10" t="str">
        <f>IF(OR(A430="",H430&lt;&gt;""),"",C430*E430)</f>
      </c>
      <c r="G430" s="10" t="str">
        <f>IF(OR(A430="",H430&lt;&gt;""),"",C430/INDEX('مواد اولیه'!$G$5:$G$154,MATCH(B430,'مواد اولیه'!$A$5:$A$154,0)))</f>
      </c>
      <c r="H430" s="4" t="str">
        <f>IF(AND(A430="",B430="",C430=""),"",IF(OR(A430="",B430="",C430&lt;=0),"ورودی ناقص",IF(COUNTIF('مواد اولیه'!$A$5:$A$154,B430)&lt;&gt;1,"کد ماده نامعتبر",IF(INDEX('مواد اولیه'!$J$5:$J$154,MATCH(B430,'مواد اولیه'!$A$5:$A$154,0))&lt;&gt;"","ماده نیازمند اصلاح",IF(COUNTIF('منو و فروش'!$A$5:$A$104,A430)=0,"کد غذا در منو نیست","")))))</f>
      </c>
    </row>
    <row r="431" ht="26" customHeight="1">
      <c r="A431" s="23"/>
      <c r="B431" s="23"/>
      <c r="C431" s="24"/>
      <c r="D431" s="10" t="str">
        <f>IF(OR(A431="",H431&lt;&gt;""),"",INDEX('مواد اولیه'!$D$5:$D$154,MATCH(B431,'مواد اولیه'!$A$5:$A$154,0)))</f>
      </c>
      <c r="E431" s="10" t="str">
        <f>IF(OR(A431="",H431&lt;&gt;""),"",INDEX('مواد اولیه'!$I$5:$I$154,MATCH(B431,'مواد اولیه'!$A$5:$A$154,0)))</f>
      </c>
      <c r="F431" s="10" t="str">
        <f>IF(OR(A431="",H431&lt;&gt;""),"",C431*E431)</f>
      </c>
      <c r="G431" s="10" t="str">
        <f>IF(OR(A431="",H431&lt;&gt;""),"",C431/INDEX('مواد اولیه'!$G$5:$G$154,MATCH(B431,'مواد اولیه'!$A$5:$A$154,0)))</f>
      </c>
      <c r="H431" s="4" t="str">
        <f>IF(AND(A431="",B431="",C431=""),"",IF(OR(A431="",B431="",C431&lt;=0),"ورودی ناقص",IF(COUNTIF('مواد اولیه'!$A$5:$A$154,B431)&lt;&gt;1,"کد ماده نامعتبر",IF(INDEX('مواد اولیه'!$J$5:$J$154,MATCH(B431,'مواد اولیه'!$A$5:$A$154,0))&lt;&gt;"","ماده نیازمند اصلاح",IF(COUNTIF('منو و فروش'!$A$5:$A$104,A431)=0,"کد غذا در منو نیست","")))))</f>
      </c>
    </row>
    <row r="432" ht="26" customHeight="1">
      <c r="A432" s="23"/>
      <c r="B432" s="23"/>
      <c r="C432" s="24"/>
      <c r="D432" s="10" t="str">
        <f>IF(OR(A432="",H432&lt;&gt;""),"",INDEX('مواد اولیه'!$D$5:$D$154,MATCH(B432,'مواد اولیه'!$A$5:$A$154,0)))</f>
      </c>
      <c r="E432" s="10" t="str">
        <f>IF(OR(A432="",H432&lt;&gt;""),"",INDEX('مواد اولیه'!$I$5:$I$154,MATCH(B432,'مواد اولیه'!$A$5:$A$154,0)))</f>
      </c>
      <c r="F432" s="10" t="str">
        <f>IF(OR(A432="",H432&lt;&gt;""),"",C432*E432)</f>
      </c>
      <c r="G432" s="10" t="str">
        <f>IF(OR(A432="",H432&lt;&gt;""),"",C432/INDEX('مواد اولیه'!$G$5:$G$154,MATCH(B432,'مواد اولیه'!$A$5:$A$154,0)))</f>
      </c>
      <c r="H432" s="4" t="str">
        <f>IF(AND(A432="",B432="",C432=""),"",IF(OR(A432="",B432="",C432&lt;=0),"ورودی ناقص",IF(COUNTIF('مواد اولیه'!$A$5:$A$154,B432)&lt;&gt;1,"کد ماده نامعتبر",IF(INDEX('مواد اولیه'!$J$5:$J$154,MATCH(B432,'مواد اولیه'!$A$5:$A$154,0))&lt;&gt;"","ماده نیازمند اصلاح",IF(COUNTIF('منو و فروش'!$A$5:$A$104,A432)=0,"کد غذا در منو نیست","")))))</f>
      </c>
    </row>
    <row r="433" ht="26" customHeight="1">
      <c r="A433" s="23"/>
      <c r="B433" s="23"/>
      <c r="C433" s="24"/>
      <c r="D433" s="10" t="str">
        <f>IF(OR(A433="",H433&lt;&gt;""),"",INDEX('مواد اولیه'!$D$5:$D$154,MATCH(B433,'مواد اولیه'!$A$5:$A$154,0)))</f>
      </c>
      <c r="E433" s="10" t="str">
        <f>IF(OR(A433="",H433&lt;&gt;""),"",INDEX('مواد اولیه'!$I$5:$I$154,MATCH(B433,'مواد اولیه'!$A$5:$A$154,0)))</f>
      </c>
      <c r="F433" s="10" t="str">
        <f>IF(OR(A433="",H433&lt;&gt;""),"",C433*E433)</f>
      </c>
      <c r="G433" s="10" t="str">
        <f>IF(OR(A433="",H433&lt;&gt;""),"",C433/INDEX('مواد اولیه'!$G$5:$G$154,MATCH(B433,'مواد اولیه'!$A$5:$A$154,0)))</f>
      </c>
      <c r="H433" s="4" t="str">
        <f>IF(AND(A433="",B433="",C433=""),"",IF(OR(A433="",B433="",C433&lt;=0),"ورودی ناقص",IF(COUNTIF('مواد اولیه'!$A$5:$A$154,B433)&lt;&gt;1,"کد ماده نامعتبر",IF(INDEX('مواد اولیه'!$J$5:$J$154,MATCH(B433,'مواد اولیه'!$A$5:$A$154,0))&lt;&gt;"","ماده نیازمند اصلاح",IF(COUNTIF('منو و فروش'!$A$5:$A$104,A433)=0,"کد غذا در منو نیست","")))))</f>
      </c>
    </row>
    <row r="434" ht="26" customHeight="1">
      <c r="A434" s="23"/>
      <c r="B434" s="23"/>
      <c r="C434" s="24"/>
      <c r="D434" s="10" t="str">
        <f>IF(OR(A434="",H434&lt;&gt;""),"",INDEX('مواد اولیه'!$D$5:$D$154,MATCH(B434,'مواد اولیه'!$A$5:$A$154,0)))</f>
      </c>
      <c r="E434" s="10" t="str">
        <f>IF(OR(A434="",H434&lt;&gt;""),"",INDEX('مواد اولیه'!$I$5:$I$154,MATCH(B434,'مواد اولیه'!$A$5:$A$154,0)))</f>
      </c>
      <c r="F434" s="10" t="str">
        <f>IF(OR(A434="",H434&lt;&gt;""),"",C434*E434)</f>
      </c>
      <c r="G434" s="10" t="str">
        <f>IF(OR(A434="",H434&lt;&gt;""),"",C434/INDEX('مواد اولیه'!$G$5:$G$154,MATCH(B434,'مواد اولیه'!$A$5:$A$154,0)))</f>
      </c>
      <c r="H434" s="4" t="str">
        <f>IF(AND(A434="",B434="",C434=""),"",IF(OR(A434="",B434="",C434&lt;=0),"ورودی ناقص",IF(COUNTIF('مواد اولیه'!$A$5:$A$154,B434)&lt;&gt;1,"کد ماده نامعتبر",IF(INDEX('مواد اولیه'!$J$5:$J$154,MATCH(B434,'مواد اولیه'!$A$5:$A$154,0))&lt;&gt;"","ماده نیازمند اصلاح",IF(COUNTIF('منو و فروش'!$A$5:$A$104,A434)=0,"کد غذا در منو نیست","")))))</f>
      </c>
    </row>
    <row r="435" ht="26" customHeight="1">
      <c r="A435" s="23"/>
      <c r="B435" s="23"/>
      <c r="C435" s="24"/>
      <c r="D435" s="10" t="str">
        <f>IF(OR(A435="",H435&lt;&gt;""),"",INDEX('مواد اولیه'!$D$5:$D$154,MATCH(B435,'مواد اولیه'!$A$5:$A$154,0)))</f>
      </c>
      <c r="E435" s="10" t="str">
        <f>IF(OR(A435="",H435&lt;&gt;""),"",INDEX('مواد اولیه'!$I$5:$I$154,MATCH(B435,'مواد اولیه'!$A$5:$A$154,0)))</f>
      </c>
      <c r="F435" s="10" t="str">
        <f>IF(OR(A435="",H435&lt;&gt;""),"",C435*E435)</f>
      </c>
      <c r="G435" s="10" t="str">
        <f>IF(OR(A435="",H435&lt;&gt;""),"",C435/INDEX('مواد اولیه'!$G$5:$G$154,MATCH(B435,'مواد اولیه'!$A$5:$A$154,0)))</f>
      </c>
      <c r="H435" s="4" t="str">
        <f>IF(AND(A435="",B435="",C435=""),"",IF(OR(A435="",B435="",C435&lt;=0),"ورودی ناقص",IF(COUNTIF('مواد اولیه'!$A$5:$A$154,B435)&lt;&gt;1,"کد ماده نامعتبر",IF(INDEX('مواد اولیه'!$J$5:$J$154,MATCH(B435,'مواد اولیه'!$A$5:$A$154,0))&lt;&gt;"","ماده نیازمند اصلاح",IF(COUNTIF('منو و فروش'!$A$5:$A$104,A435)=0,"کد غذا در منو نیست","")))))</f>
      </c>
    </row>
    <row r="436" ht="26" customHeight="1">
      <c r="A436" s="23"/>
      <c r="B436" s="23"/>
      <c r="C436" s="24"/>
      <c r="D436" s="10" t="str">
        <f>IF(OR(A436="",H436&lt;&gt;""),"",INDEX('مواد اولیه'!$D$5:$D$154,MATCH(B436,'مواد اولیه'!$A$5:$A$154,0)))</f>
      </c>
      <c r="E436" s="10" t="str">
        <f>IF(OR(A436="",H436&lt;&gt;""),"",INDEX('مواد اولیه'!$I$5:$I$154,MATCH(B436,'مواد اولیه'!$A$5:$A$154,0)))</f>
      </c>
      <c r="F436" s="10" t="str">
        <f>IF(OR(A436="",H436&lt;&gt;""),"",C436*E436)</f>
      </c>
      <c r="G436" s="10" t="str">
        <f>IF(OR(A436="",H436&lt;&gt;""),"",C436/INDEX('مواد اولیه'!$G$5:$G$154,MATCH(B436,'مواد اولیه'!$A$5:$A$154,0)))</f>
      </c>
      <c r="H436" s="4" t="str">
        <f>IF(AND(A436="",B436="",C436=""),"",IF(OR(A436="",B436="",C436&lt;=0),"ورودی ناقص",IF(COUNTIF('مواد اولیه'!$A$5:$A$154,B436)&lt;&gt;1,"کد ماده نامعتبر",IF(INDEX('مواد اولیه'!$J$5:$J$154,MATCH(B436,'مواد اولیه'!$A$5:$A$154,0))&lt;&gt;"","ماده نیازمند اصلاح",IF(COUNTIF('منو و فروش'!$A$5:$A$104,A436)=0,"کد غذا در منو نیست","")))))</f>
      </c>
    </row>
    <row r="437" ht="26" customHeight="1">
      <c r="A437" s="23"/>
      <c r="B437" s="23"/>
      <c r="C437" s="24"/>
      <c r="D437" s="10" t="str">
        <f>IF(OR(A437="",H437&lt;&gt;""),"",INDEX('مواد اولیه'!$D$5:$D$154,MATCH(B437,'مواد اولیه'!$A$5:$A$154,0)))</f>
      </c>
      <c r="E437" s="10" t="str">
        <f>IF(OR(A437="",H437&lt;&gt;""),"",INDEX('مواد اولیه'!$I$5:$I$154,MATCH(B437,'مواد اولیه'!$A$5:$A$154,0)))</f>
      </c>
      <c r="F437" s="10" t="str">
        <f>IF(OR(A437="",H437&lt;&gt;""),"",C437*E437)</f>
      </c>
      <c r="G437" s="10" t="str">
        <f>IF(OR(A437="",H437&lt;&gt;""),"",C437/INDEX('مواد اولیه'!$G$5:$G$154,MATCH(B437,'مواد اولیه'!$A$5:$A$154,0)))</f>
      </c>
      <c r="H437" s="4" t="str">
        <f>IF(AND(A437="",B437="",C437=""),"",IF(OR(A437="",B437="",C437&lt;=0),"ورودی ناقص",IF(COUNTIF('مواد اولیه'!$A$5:$A$154,B437)&lt;&gt;1,"کد ماده نامعتبر",IF(INDEX('مواد اولیه'!$J$5:$J$154,MATCH(B437,'مواد اولیه'!$A$5:$A$154,0))&lt;&gt;"","ماده نیازمند اصلاح",IF(COUNTIF('منو و فروش'!$A$5:$A$104,A437)=0,"کد غذا در منو نیست","")))))</f>
      </c>
    </row>
    <row r="438" ht="26" customHeight="1">
      <c r="A438" s="23"/>
      <c r="B438" s="23"/>
      <c r="C438" s="24"/>
      <c r="D438" s="10" t="str">
        <f>IF(OR(A438="",H438&lt;&gt;""),"",INDEX('مواد اولیه'!$D$5:$D$154,MATCH(B438,'مواد اولیه'!$A$5:$A$154,0)))</f>
      </c>
      <c r="E438" s="10" t="str">
        <f>IF(OR(A438="",H438&lt;&gt;""),"",INDEX('مواد اولیه'!$I$5:$I$154,MATCH(B438,'مواد اولیه'!$A$5:$A$154,0)))</f>
      </c>
      <c r="F438" s="10" t="str">
        <f>IF(OR(A438="",H438&lt;&gt;""),"",C438*E438)</f>
      </c>
      <c r="G438" s="10" t="str">
        <f>IF(OR(A438="",H438&lt;&gt;""),"",C438/INDEX('مواد اولیه'!$G$5:$G$154,MATCH(B438,'مواد اولیه'!$A$5:$A$154,0)))</f>
      </c>
      <c r="H438" s="4" t="str">
        <f>IF(AND(A438="",B438="",C438=""),"",IF(OR(A438="",B438="",C438&lt;=0),"ورودی ناقص",IF(COUNTIF('مواد اولیه'!$A$5:$A$154,B438)&lt;&gt;1,"کد ماده نامعتبر",IF(INDEX('مواد اولیه'!$J$5:$J$154,MATCH(B438,'مواد اولیه'!$A$5:$A$154,0))&lt;&gt;"","ماده نیازمند اصلاح",IF(COUNTIF('منو و فروش'!$A$5:$A$104,A438)=0,"کد غذا در منو نیست","")))))</f>
      </c>
    </row>
    <row r="439" ht="26" customHeight="1">
      <c r="A439" s="23"/>
      <c r="B439" s="23"/>
      <c r="C439" s="24"/>
      <c r="D439" s="10" t="str">
        <f>IF(OR(A439="",H439&lt;&gt;""),"",INDEX('مواد اولیه'!$D$5:$D$154,MATCH(B439,'مواد اولیه'!$A$5:$A$154,0)))</f>
      </c>
      <c r="E439" s="10" t="str">
        <f>IF(OR(A439="",H439&lt;&gt;""),"",INDEX('مواد اولیه'!$I$5:$I$154,MATCH(B439,'مواد اولیه'!$A$5:$A$154,0)))</f>
      </c>
      <c r="F439" s="10" t="str">
        <f>IF(OR(A439="",H439&lt;&gt;""),"",C439*E439)</f>
      </c>
      <c r="G439" s="10" t="str">
        <f>IF(OR(A439="",H439&lt;&gt;""),"",C439/INDEX('مواد اولیه'!$G$5:$G$154,MATCH(B439,'مواد اولیه'!$A$5:$A$154,0)))</f>
      </c>
      <c r="H439" s="4" t="str">
        <f>IF(AND(A439="",B439="",C439=""),"",IF(OR(A439="",B439="",C439&lt;=0),"ورودی ناقص",IF(COUNTIF('مواد اولیه'!$A$5:$A$154,B439)&lt;&gt;1,"کد ماده نامعتبر",IF(INDEX('مواد اولیه'!$J$5:$J$154,MATCH(B439,'مواد اولیه'!$A$5:$A$154,0))&lt;&gt;"","ماده نیازمند اصلاح",IF(COUNTIF('منو و فروش'!$A$5:$A$104,A439)=0,"کد غذا در منو نیست","")))))</f>
      </c>
    </row>
    <row r="440" ht="26" customHeight="1">
      <c r="A440" s="23"/>
      <c r="B440" s="23"/>
      <c r="C440" s="24"/>
      <c r="D440" s="10" t="str">
        <f>IF(OR(A440="",H440&lt;&gt;""),"",INDEX('مواد اولیه'!$D$5:$D$154,MATCH(B440,'مواد اولیه'!$A$5:$A$154,0)))</f>
      </c>
      <c r="E440" s="10" t="str">
        <f>IF(OR(A440="",H440&lt;&gt;""),"",INDEX('مواد اولیه'!$I$5:$I$154,MATCH(B440,'مواد اولیه'!$A$5:$A$154,0)))</f>
      </c>
      <c r="F440" s="10" t="str">
        <f>IF(OR(A440="",H440&lt;&gt;""),"",C440*E440)</f>
      </c>
      <c r="G440" s="10" t="str">
        <f>IF(OR(A440="",H440&lt;&gt;""),"",C440/INDEX('مواد اولیه'!$G$5:$G$154,MATCH(B440,'مواد اولیه'!$A$5:$A$154,0)))</f>
      </c>
      <c r="H440" s="4" t="str">
        <f>IF(AND(A440="",B440="",C440=""),"",IF(OR(A440="",B440="",C440&lt;=0),"ورودی ناقص",IF(COUNTIF('مواد اولیه'!$A$5:$A$154,B440)&lt;&gt;1,"کد ماده نامعتبر",IF(INDEX('مواد اولیه'!$J$5:$J$154,MATCH(B440,'مواد اولیه'!$A$5:$A$154,0))&lt;&gt;"","ماده نیازمند اصلاح",IF(COUNTIF('منو و فروش'!$A$5:$A$104,A440)=0,"کد غذا در منو نیست","")))))</f>
      </c>
    </row>
    <row r="441" ht="26" customHeight="1">
      <c r="A441" s="23"/>
      <c r="B441" s="23"/>
      <c r="C441" s="24"/>
      <c r="D441" s="10" t="str">
        <f>IF(OR(A441="",H441&lt;&gt;""),"",INDEX('مواد اولیه'!$D$5:$D$154,MATCH(B441,'مواد اولیه'!$A$5:$A$154,0)))</f>
      </c>
      <c r="E441" s="10" t="str">
        <f>IF(OR(A441="",H441&lt;&gt;""),"",INDEX('مواد اولیه'!$I$5:$I$154,MATCH(B441,'مواد اولیه'!$A$5:$A$154,0)))</f>
      </c>
      <c r="F441" s="10" t="str">
        <f>IF(OR(A441="",H441&lt;&gt;""),"",C441*E441)</f>
      </c>
      <c r="G441" s="10" t="str">
        <f>IF(OR(A441="",H441&lt;&gt;""),"",C441/INDEX('مواد اولیه'!$G$5:$G$154,MATCH(B441,'مواد اولیه'!$A$5:$A$154,0)))</f>
      </c>
      <c r="H441" s="4" t="str">
        <f>IF(AND(A441="",B441="",C441=""),"",IF(OR(A441="",B441="",C441&lt;=0),"ورودی ناقص",IF(COUNTIF('مواد اولیه'!$A$5:$A$154,B441)&lt;&gt;1,"کد ماده نامعتبر",IF(INDEX('مواد اولیه'!$J$5:$J$154,MATCH(B441,'مواد اولیه'!$A$5:$A$154,0))&lt;&gt;"","ماده نیازمند اصلاح",IF(COUNTIF('منو و فروش'!$A$5:$A$104,A441)=0,"کد غذا در منو نیست","")))))</f>
      </c>
    </row>
    <row r="442" ht="26" customHeight="1">
      <c r="A442" s="23"/>
      <c r="B442" s="23"/>
      <c r="C442" s="24"/>
      <c r="D442" s="10" t="str">
        <f>IF(OR(A442="",H442&lt;&gt;""),"",INDEX('مواد اولیه'!$D$5:$D$154,MATCH(B442,'مواد اولیه'!$A$5:$A$154,0)))</f>
      </c>
      <c r="E442" s="10" t="str">
        <f>IF(OR(A442="",H442&lt;&gt;""),"",INDEX('مواد اولیه'!$I$5:$I$154,MATCH(B442,'مواد اولیه'!$A$5:$A$154,0)))</f>
      </c>
      <c r="F442" s="10" t="str">
        <f>IF(OR(A442="",H442&lt;&gt;""),"",C442*E442)</f>
      </c>
      <c r="G442" s="10" t="str">
        <f>IF(OR(A442="",H442&lt;&gt;""),"",C442/INDEX('مواد اولیه'!$G$5:$G$154,MATCH(B442,'مواد اولیه'!$A$5:$A$154,0)))</f>
      </c>
      <c r="H442" s="4" t="str">
        <f>IF(AND(A442="",B442="",C442=""),"",IF(OR(A442="",B442="",C442&lt;=0),"ورودی ناقص",IF(COUNTIF('مواد اولیه'!$A$5:$A$154,B442)&lt;&gt;1,"کد ماده نامعتبر",IF(INDEX('مواد اولیه'!$J$5:$J$154,MATCH(B442,'مواد اولیه'!$A$5:$A$154,0))&lt;&gt;"","ماده نیازمند اصلاح",IF(COUNTIF('منو و فروش'!$A$5:$A$104,A442)=0,"کد غذا در منو نیست","")))))</f>
      </c>
    </row>
    <row r="443" ht="26" customHeight="1">
      <c r="A443" s="23"/>
      <c r="B443" s="23"/>
      <c r="C443" s="24"/>
      <c r="D443" s="10" t="str">
        <f>IF(OR(A443="",H443&lt;&gt;""),"",INDEX('مواد اولیه'!$D$5:$D$154,MATCH(B443,'مواد اولیه'!$A$5:$A$154,0)))</f>
      </c>
      <c r="E443" s="10" t="str">
        <f>IF(OR(A443="",H443&lt;&gt;""),"",INDEX('مواد اولیه'!$I$5:$I$154,MATCH(B443,'مواد اولیه'!$A$5:$A$154,0)))</f>
      </c>
      <c r="F443" s="10" t="str">
        <f>IF(OR(A443="",H443&lt;&gt;""),"",C443*E443)</f>
      </c>
      <c r="G443" s="10" t="str">
        <f>IF(OR(A443="",H443&lt;&gt;""),"",C443/INDEX('مواد اولیه'!$G$5:$G$154,MATCH(B443,'مواد اولیه'!$A$5:$A$154,0)))</f>
      </c>
      <c r="H443" s="4" t="str">
        <f>IF(AND(A443="",B443="",C443=""),"",IF(OR(A443="",B443="",C443&lt;=0),"ورودی ناقص",IF(COUNTIF('مواد اولیه'!$A$5:$A$154,B443)&lt;&gt;1,"کد ماده نامعتبر",IF(INDEX('مواد اولیه'!$J$5:$J$154,MATCH(B443,'مواد اولیه'!$A$5:$A$154,0))&lt;&gt;"","ماده نیازمند اصلاح",IF(COUNTIF('منو و فروش'!$A$5:$A$104,A443)=0,"کد غذا در منو نیست","")))))</f>
      </c>
    </row>
    <row r="444" ht="26" customHeight="1">
      <c r="A444" s="23"/>
      <c r="B444" s="23"/>
      <c r="C444" s="24"/>
      <c r="D444" s="10" t="str">
        <f>IF(OR(A444="",H444&lt;&gt;""),"",INDEX('مواد اولیه'!$D$5:$D$154,MATCH(B444,'مواد اولیه'!$A$5:$A$154,0)))</f>
      </c>
      <c r="E444" s="10" t="str">
        <f>IF(OR(A444="",H444&lt;&gt;""),"",INDEX('مواد اولیه'!$I$5:$I$154,MATCH(B444,'مواد اولیه'!$A$5:$A$154,0)))</f>
      </c>
      <c r="F444" s="10" t="str">
        <f>IF(OR(A444="",H444&lt;&gt;""),"",C444*E444)</f>
      </c>
      <c r="G444" s="10" t="str">
        <f>IF(OR(A444="",H444&lt;&gt;""),"",C444/INDEX('مواد اولیه'!$G$5:$G$154,MATCH(B444,'مواد اولیه'!$A$5:$A$154,0)))</f>
      </c>
      <c r="H444" s="4" t="str">
        <f>IF(AND(A444="",B444="",C444=""),"",IF(OR(A444="",B444="",C444&lt;=0),"ورودی ناقص",IF(COUNTIF('مواد اولیه'!$A$5:$A$154,B444)&lt;&gt;1,"کد ماده نامعتبر",IF(INDEX('مواد اولیه'!$J$5:$J$154,MATCH(B444,'مواد اولیه'!$A$5:$A$154,0))&lt;&gt;"","ماده نیازمند اصلاح",IF(COUNTIF('منو و فروش'!$A$5:$A$104,A444)=0,"کد غذا در منو نیست","")))))</f>
      </c>
    </row>
    <row r="445" ht="26" customHeight="1">
      <c r="A445" s="23"/>
      <c r="B445" s="23"/>
      <c r="C445" s="24"/>
      <c r="D445" s="10" t="str">
        <f>IF(OR(A445="",H445&lt;&gt;""),"",INDEX('مواد اولیه'!$D$5:$D$154,MATCH(B445,'مواد اولیه'!$A$5:$A$154,0)))</f>
      </c>
      <c r="E445" s="10" t="str">
        <f>IF(OR(A445="",H445&lt;&gt;""),"",INDEX('مواد اولیه'!$I$5:$I$154,MATCH(B445,'مواد اولیه'!$A$5:$A$154,0)))</f>
      </c>
      <c r="F445" s="10" t="str">
        <f>IF(OR(A445="",H445&lt;&gt;""),"",C445*E445)</f>
      </c>
      <c r="G445" s="10" t="str">
        <f>IF(OR(A445="",H445&lt;&gt;""),"",C445/INDEX('مواد اولیه'!$G$5:$G$154,MATCH(B445,'مواد اولیه'!$A$5:$A$154,0)))</f>
      </c>
      <c r="H445" s="4" t="str">
        <f>IF(AND(A445="",B445="",C445=""),"",IF(OR(A445="",B445="",C445&lt;=0),"ورودی ناقص",IF(COUNTIF('مواد اولیه'!$A$5:$A$154,B445)&lt;&gt;1,"کد ماده نامعتبر",IF(INDEX('مواد اولیه'!$J$5:$J$154,MATCH(B445,'مواد اولیه'!$A$5:$A$154,0))&lt;&gt;"","ماده نیازمند اصلاح",IF(COUNTIF('منو و فروش'!$A$5:$A$104,A445)=0,"کد غذا در منو نیست","")))))</f>
      </c>
    </row>
    <row r="446" ht="26" customHeight="1">
      <c r="A446" s="23"/>
      <c r="B446" s="23"/>
      <c r="C446" s="24"/>
      <c r="D446" s="10" t="str">
        <f>IF(OR(A446="",H446&lt;&gt;""),"",INDEX('مواد اولیه'!$D$5:$D$154,MATCH(B446,'مواد اولیه'!$A$5:$A$154,0)))</f>
      </c>
      <c r="E446" s="10" t="str">
        <f>IF(OR(A446="",H446&lt;&gt;""),"",INDEX('مواد اولیه'!$I$5:$I$154,MATCH(B446,'مواد اولیه'!$A$5:$A$154,0)))</f>
      </c>
      <c r="F446" s="10" t="str">
        <f>IF(OR(A446="",H446&lt;&gt;""),"",C446*E446)</f>
      </c>
      <c r="G446" s="10" t="str">
        <f>IF(OR(A446="",H446&lt;&gt;""),"",C446/INDEX('مواد اولیه'!$G$5:$G$154,MATCH(B446,'مواد اولیه'!$A$5:$A$154,0)))</f>
      </c>
      <c r="H446" s="4" t="str">
        <f>IF(AND(A446="",B446="",C446=""),"",IF(OR(A446="",B446="",C446&lt;=0),"ورودی ناقص",IF(COUNTIF('مواد اولیه'!$A$5:$A$154,B446)&lt;&gt;1,"کد ماده نامعتبر",IF(INDEX('مواد اولیه'!$J$5:$J$154,MATCH(B446,'مواد اولیه'!$A$5:$A$154,0))&lt;&gt;"","ماده نیازمند اصلاح",IF(COUNTIF('منو و فروش'!$A$5:$A$104,A446)=0,"کد غذا در منو نیست","")))))</f>
      </c>
    </row>
    <row r="447" ht="26" customHeight="1">
      <c r="A447" s="23"/>
      <c r="B447" s="23"/>
      <c r="C447" s="24"/>
      <c r="D447" s="10" t="str">
        <f>IF(OR(A447="",H447&lt;&gt;""),"",INDEX('مواد اولیه'!$D$5:$D$154,MATCH(B447,'مواد اولیه'!$A$5:$A$154,0)))</f>
      </c>
      <c r="E447" s="10" t="str">
        <f>IF(OR(A447="",H447&lt;&gt;""),"",INDEX('مواد اولیه'!$I$5:$I$154,MATCH(B447,'مواد اولیه'!$A$5:$A$154,0)))</f>
      </c>
      <c r="F447" s="10" t="str">
        <f>IF(OR(A447="",H447&lt;&gt;""),"",C447*E447)</f>
      </c>
      <c r="G447" s="10" t="str">
        <f>IF(OR(A447="",H447&lt;&gt;""),"",C447/INDEX('مواد اولیه'!$G$5:$G$154,MATCH(B447,'مواد اولیه'!$A$5:$A$154,0)))</f>
      </c>
      <c r="H447" s="4" t="str">
        <f>IF(AND(A447="",B447="",C447=""),"",IF(OR(A447="",B447="",C447&lt;=0),"ورودی ناقص",IF(COUNTIF('مواد اولیه'!$A$5:$A$154,B447)&lt;&gt;1,"کد ماده نامعتبر",IF(INDEX('مواد اولیه'!$J$5:$J$154,MATCH(B447,'مواد اولیه'!$A$5:$A$154,0))&lt;&gt;"","ماده نیازمند اصلاح",IF(COUNTIF('منو و فروش'!$A$5:$A$104,A447)=0,"کد غذا در منو نیست","")))))</f>
      </c>
    </row>
    <row r="448" ht="26" customHeight="1">
      <c r="A448" s="23"/>
      <c r="B448" s="23"/>
      <c r="C448" s="24"/>
      <c r="D448" s="10" t="str">
        <f>IF(OR(A448="",H448&lt;&gt;""),"",INDEX('مواد اولیه'!$D$5:$D$154,MATCH(B448,'مواد اولیه'!$A$5:$A$154,0)))</f>
      </c>
      <c r="E448" s="10" t="str">
        <f>IF(OR(A448="",H448&lt;&gt;""),"",INDEX('مواد اولیه'!$I$5:$I$154,MATCH(B448,'مواد اولیه'!$A$5:$A$154,0)))</f>
      </c>
      <c r="F448" s="10" t="str">
        <f>IF(OR(A448="",H448&lt;&gt;""),"",C448*E448)</f>
      </c>
      <c r="G448" s="10" t="str">
        <f>IF(OR(A448="",H448&lt;&gt;""),"",C448/INDEX('مواد اولیه'!$G$5:$G$154,MATCH(B448,'مواد اولیه'!$A$5:$A$154,0)))</f>
      </c>
      <c r="H448" s="4" t="str">
        <f>IF(AND(A448="",B448="",C448=""),"",IF(OR(A448="",B448="",C448&lt;=0),"ورودی ناقص",IF(COUNTIF('مواد اولیه'!$A$5:$A$154,B448)&lt;&gt;1,"کد ماده نامعتبر",IF(INDEX('مواد اولیه'!$J$5:$J$154,MATCH(B448,'مواد اولیه'!$A$5:$A$154,0))&lt;&gt;"","ماده نیازمند اصلاح",IF(COUNTIF('منو و فروش'!$A$5:$A$104,A448)=0,"کد غذا در منو نیست","")))))</f>
      </c>
    </row>
    <row r="449" ht="26" customHeight="1">
      <c r="A449" s="23"/>
      <c r="B449" s="23"/>
      <c r="C449" s="24"/>
      <c r="D449" s="10" t="str">
        <f>IF(OR(A449="",H449&lt;&gt;""),"",INDEX('مواد اولیه'!$D$5:$D$154,MATCH(B449,'مواد اولیه'!$A$5:$A$154,0)))</f>
      </c>
      <c r="E449" s="10" t="str">
        <f>IF(OR(A449="",H449&lt;&gt;""),"",INDEX('مواد اولیه'!$I$5:$I$154,MATCH(B449,'مواد اولیه'!$A$5:$A$154,0)))</f>
      </c>
      <c r="F449" s="10" t="str">
        <f>IF(OR(A449="",H449&lt;&gt;""),"",C449*E449)</f>
      </c>
      <c r="G449" s="10" t="str">
        <f>IF(OR(A449="",H449&lt;&gt;""),"",C449/INDEX('مواد اولیه'!$G$5:$G$154,MATCH(B449,'مواد اولیه'!$A$5:$A$154,0)))</f>
      </c>
      <c r="H449" s="4" t="str">
        <f>IF(AND(A449="",B449="",C449=""),"",IF(OR(A449="",B449="",C449&lt;=0),"ورودی ناقص",IF(COUNTIF('مواد اولیه'!$A$5:$A$154,B449)&lt;&gt;1,"کد ماده نامعتبر",IF(INDEX('مواد اولیه'!$J$5:$J$154,MATCH(B449,'مواد اولیه'!$A$5:$A$154,0))&lt;&gt;"","ماده نیازمند اصلاح",IF(COUNTIF('منو و فروش'!$A$5:$A$104,A449)=0,"کد غذا در منو نیست","")))))</f>
      </c>
    </row>
    <row r="450" ht="26" customHeight="1">
      <c r="A450" s="23"/>
      <c r="B450" s="23"/>
      <c r="C450" s="24"/>
      <c r="D450" s="10" t="str">
        <f>IF(OR(A450="",H450&lt;&gt;""),"",INDEX('مواد اولیه'!$D$5:$D$154,MATCH(B450,'مواد اولیه'!$A$5:$A$154,0)))</f>
      </c>
      <c r="E450" s="10" t="str">
        <f>IF(OR(A450="",H450&lt;&gt;""),"",INDEX('مواد اولیه'!$I$5:$I$154,MATCH(B450,'مواد اولیه'!$A$5:$A$154,0)))</f>
      </c>
      <c r="F450" s="10" t="str">
        <f>IF(OR(A450="",H450&lt;&gt;""),"",C450*E450)</f>
      </c>
      <c r="G450" s="10" t="str">
        <f>IF(OR(A450="",H450&lt;&gt;""),"",C450/INDEX('مواد اولیه'!$G$5:$G$154,MATCH(B450,'مواد اولیه'!$A$5:$A$154,0)))</f>
      </c>
      <c r="H450" s="4" t="str">
        <f>IF(AND(A450="",B450="",C450=""),"",IF(OR(A450="",B450="",C450&lt;=0),"ورودی ناقص",IF(COUNTIF('مواد اولیه'!$A$5:$A$154,B450)&lt;&gt;1,"کد ماده نامعتبر",IF(INDEX('مواد اولیه'!$J$5:$J$154,MATCH(B450,'مواد اولیه'!$A$5:$A$154,0))&lt;&gt;"","ماده نیازمند اصلاح",IF(COUNTIF('منو و فروش'!$A$5:$A$104,A450)=0,"کد غذا در منو نیست","")))))</f>
      </c>
    </row>
    <row r="451" ht="26" customHeight="1">
      <c r="A451" s="23"/>
      <c r="B451" s="23"/>
      <c r="C451" s="24"/>
      <c r="D451" s="10" t="str">
        <f>IF(OR(A451="",H451&lt;&gt;""),"",INDEX('مواد اولیه'!$D$5:$D$154,MATCH(B451,'مواد اولیه'!$A$5:$A$154,0)))</f>
      </c>
      <c r="E451" s="10" t="str">
        <f>IF(OR(A451="",H451&lt;&gt;""),"",INDEX('مواد اولیه'!$I$5:$I$154,MATCH(B451,'مواد اولیه'!$A$5:$A$154,0)))</f>
      </c>
      <c r="F451" s="10" t="str">
        <f>IF(OR(A451="",H451&lt;&gt;""),"",C451*E451)</f>
      </c>
      <c r="G451" s="10" t="str">
        <f>IF(OR(A451="",H451&lt;&gt;""),"",C451/INDEX('مواد اولیه'!$G$5:$G$154,MATCH(B451,'مواد اولیه'!$A$5:$A$154,0)))</f>
      </c>
      <c r="H451" s="4" t="str">
        <f>IF(AND(A451="",B451="",C451=""),"",IF(OR(A451="",B451="",C451&lt;=0),"ورودی ناقص",IF(COUNTIF('مواد اولیه'!$A$5:$A$154,B451)&lt;&gt;1,"کد ماده نامعتبر",IF(INDEX('مواد اولیه'!$J$5:$J$154,MATCH(B451,'مواد اولیه'!$A$5:$A$154,0))&lt;&gt;"","ماده نیازمند اصلاح",IF(COUNTIF('منو و فروش'!$A$5:$A$104,A451)=0,"کد غذا در منو نیست","")))))</f>
      </c>
    </row>
    <row r="452" ht="26" customHeight="1">
      <c r="A452" s="23"/>
      <c r="B452" s="23"/>
      <c r="C452" s="24"/>
      <c r="D452" s="10" t="str">
        <f>IF(OR(A452="",H452&lt;&gt;""),"",INDEX('مواد اولیه'!$D$5:$D$154,MATCH(B452,'مواد اولیه'!$A$5:$A$154,0)))</f>
      </c>
      <c r="E452" s="10" t="str">
        <f>IF(OR(A452="",H452&lt;&gt;""),"",INDEX('مواد اولیه'!$I$5:$I$154,MATCH(B452,'مواد اولیه'!$A$5:$A$154,0)))</f>
      </c>
      <c r="F452" s="10" t="str">
        <f>IF(OR(A452="",H452&lt;&gt;""),"",C452*E452)</f>
      </c>
      <c r="G452" s="10" t="str">
        <f>IF(OR(A452="",H452&lt;&gt;""),"",C452/INDEX('مواد اولیه'!$G$5:$G$154,MATCH(B452,'مواد اولیه'!$A$5:$A$154,0)))</f>
      </c>
      <c r="H452" s="4" t="str">
        <f>IF(AND(A452="",B452="",C452=""),"",IF(OR(A452="",B452="",C452&lt;=0),"ورودی ناقص",IF(COUNTIF('مواد اولیه'!$A$5:$A$154,B452)&lt;&gt;1,"کد ماده نامعتبر",IF(INDEX('مواد اولیه'!$J$5:$J$154,MATCH(B452,'مواد اولیه'!$A$5:$A$154,0))&lt;&gt;"","ماده نیازمند اصلاح",IF(COUNTIF('منو و فروش'!$A$5:$A$104,A452)=0,"کد غذا در منو نیست","")))))</f>
      </c>
    </row>
    <row r="453" ht="26" customHeight="1">
      <c r="A453" s="23"/>
      <c r="B453" s="23"/>
      <c r="C453" s="24"/>
      <c r="D453" s="10" t="str">
        <f>IF(OR(A453="",H453&lt;&gt;""),"",INDEX('مواد اولیه'!$D$5:$D$154,MATCH(B453,'مواد اولیه'!$A$5:$A$154,0)))</f>
      </c>
      <c r="E453" s="10" t="str">
        <f>IF(OR(A453="",H453&lt;&gt;""),"",INDEX('مواد اولیه'!$I$5:$I$154,MATCH(B453,'مواد اولیه'!$A$5:$A$154,0)))</f>
      </c>
      <c r="F453" s="10" t="str">
        <f>IF(OR(A453="",H453&lt;&gt;""),"",C453*E453)</f>
      </c>
      <c r="G453" s="10" t="str">
        <f>IF(OR(A453="",H453&lt;&gt;""),"",C453/INDEX('مواد اولیه'!$G$5:$G$154,MATCH(B453,'مواد اولیه'!$A$5:$A$154,0)))</f>
      </c>
      <c r="H453" s="4" t="str">
        <f>IF(AND(A453="",B453="",C453=""),"",IF(OR(A453="",B453="",C453&lt;=0),"ورودی ناقص",IF(COUNTIF('مواد اولیه'!$A$5:$A$154,B453)&lt;&gt;1,"کد ماده نامعتبر",IF(INDEX('مواد اولیه'!$J$5:$J$154,MATCH(B453,'مواد اولیه'!$A$5:$A$154,0))&lt;&gt;"","ماده نیازمند اصلاح",IF(COUNTIF('منو و فروش'!$A$5:$A$104,A453)=0,"کد غذا در منو نیست","")))))</f>
      </c>
    </row>
    <row r="454" ht="26" customHeight="1">
      <c r="A454" s="23"/>
      <c r="B454" s="23"/>
      <c r="C454" s="24"/>
      <c r="D454" s="10" t="str">
        <f>IF(OR(A454="",H454&lt;&gt;""),"",INDEX('مواد اولیه'!$D$5:$D$154,MATCH(B454,'مواد اولیه'!$A$5:$A$154,0)))</f>
      </c>
      <c r="E454" s="10" t="str">
        <f>IF(OR(A454="",H454&lt;&gt;""),"",INDEX('مواد اولیه'!$I$5:$I$154,MATCH(B454,'مواد اولیه'!$A$5:$A$154,0)))</f>
      </c>
      <c r="F454" s="10" t="str">
        <f>IF(OR(A454="",H454&lt;&gt;""),"",C454*E454)</f>
      </c>
      <c r="G454" s="10" t="str">
        <f>IF(OR(A454="",H454&lt;&gt;""),"",C454/INDEX('مواد اولیه'!$G$5:$G$154,MATCH(B454,'مواد اولیه'!$A$5:$A$154,0)))</f>
      </c>
      <c r="H454" s="4" t="str">
        <f>IF(AND(A454="",B454="",C454=""),"",IF(OR(A454="",B454="",C454&lt;=0),"ورودی ناقص",IF(COUNTIF('مواد اولیه'!$A$5:$A$154,B454)&lt;&gt;1,"کد ماده نامعتبر",IF(INDEX('مواد اولیه'!$J$5:$J$154,MATCH(B454,'مواد اولیه'!$A$5:$A$154,0))&lt;&gt;"","ماده نیازمند اصلاح",IF(COUNTIF('منو و فروش'!$A$5:$A$104,A454)=0,"کد غذا در منو نیست","")))))</f>
      </c>
    </row>
    <row r="455" ht="26" customHeight="1">
      <c r="A455" s="23"/>
      <c r="B455" s="23"/>
      <c r="C455" s="24"/>
      <c r="D455" s="10" t="str">
        <f>IF(OR(A455="",H455&lt;&gt;""),"",INDEX('مواد اولیه'!$D$5:$D$154,MATCH(B455,'مواد اولیه'!$A$5:$A$154,0)))</f>
      </c>
      <c r="E455" s="10" t="str">
        <f>IF(OR(A455="",H455&lt;&gt;""),"",INDEX('مواد اولیه'!$I$5:$I$154,MATCH(B455,'مواد اولیه'!$A$5:$A$154,0)))</f>
      </c>
      <c r="F455" s="10" t="str">
        <f>IF(OR(A455="",H455&lt;&gt;""),"",C455*E455)</f>
      </c>
      <c r="G455" s="10" t="str">
        <f>IF(OR(A455="",H455&lt;&gt;""),"",C455/INDEX('مواد اولیه'!$G$5:$G$154,MATCH(B455,'مواد اولیه'!$A$5:$A$154,0)))</f>
      </c>
      <c r="H455" s="4" t="str">
        <f>IF(AND(A455="",B455="",C455=""),"",IF(OR(A455="",B455="",C455&lt;=0),"ورودی ناقص",IF(COUNTIF('مواد اولیه'!$A$5:$A$154,B455)&lt;&gt;1,"کد ماده نامعتبر",IF(INDEX('مواد اولیه'!$J$5:$J$154,MATCH(B455,'مواد اولیه'!$A$5:$A$154,0))&lt;&gt;"","ماده نیازمند اصلاح",IF(COUNTIF('منو و فروش'!$A$5:$A$104,A455)=0,"کد غذا در منو نیست","")))))</f>
      </c>
    </row>
    <row r="456" ht="26" customHeight="1">
      <c r="A456" s="23"/>
      <c r="B456" s="23"/>
      <c r="C456" s="24"/>
      <c r="D456" s="10" t="str">
        <f>IF(OR(A456="",H456&lt;&gt;""),"",INDEX('مواد اولیه'!$D$5:$D$154,MATCH(B456,'مواد اولیه'!$A$5:$A$154,0)))</f>
      </c>
      <c r="E456" s="10" t="str">
        <f>IF(OR(A456="",H456&lt;&gt;""),"",INDEX('مواد اولیه'!$I$5:$I$154,MATCH(B456,'مواد اولیه'!$A$5:$A$154,0)))</f>
      </c>
      <c r="F456" s="10" t="str">
        <f>IF(OR(A456="",H456&lt;&gt;""),"",C456*E456)</f>
      </c>
      <c r="G456" s="10" t="str">
        <f>IF(OR(A456="",H456&lt;&gt;""),"",C456/INDEX('مواد اولیه'!$G$5:$G$154,MATCH(B456,'مواد اولیه'!$A$5:$A$154,0)))</f>
      </c>
      <c r="H456" s="4" t="str">
        <f>IF(AND(A456="",B456="",C456=""),"",IF(OR(A456="",B456="",C456&lt;=0),"ورودی ناقص",IF(COUNTIF('مواد اولیه'!$A$5:$A$154,B456)&lt;&gt;1,"کد ماده نامعتبر",IF(INDEX('مواد اولیه'!$J$5:$J$154,MATCH(B456,'مواد اولیه'!$A$5:$A$154,0))&lt;&gt;"","ماده نیازمند اصلاح",IF(COUNTIF('منو و فروش'!$A$5:$A$104,A456)=0,"کد غذا در منو نیست","")))))</f>
      </c>
    </row>
    <row r="457" ht="26" customHeight="1">
      <c r="A457" s="23"/>
      <c r="B457" s="23"/>
      <c r="C457" s="24"/>
      <c r="D457" s="10" t="str">
        <f>IF(OR(A457="",H457&lt;&gt;""),"",INDEX('مواد اولیه'!$D$5:$D$154,MATCH(B457,'مواد اولیه'!$A$5:$A$154,0)))</f>
      </c>
      <c r="E457" s="10" t="str">
        <f>IF(OR(A457="",H457&lt;&gt;""),"",INDEX('مواد اولیه'!$I$5:$I$154,MATCH(B457,'مواد اولیه'!$A$5:$A$154,0)))</f>
      </c>
      <c r="F457" s="10" t="str">
        <f>IF(OR(A457="",H457&lt;&gt;""),"",C457*E457)</f>
      </c>
      <c r="G457" s="10" t="str">
        <f>IF(OR(A457="",H457&lt;&gt;""),"",C457/INDEX('مواد اولیه'!$G$5:$G$154,MATCH(B457,'مواد اولیه'!$A$5:$A$154,0)))</f>
      </c>
      <c r="H457" s="4" t="str">
        <f>IF(AND(A457="",B457="",C457=""),"",IF(OR(A457="",B457="",C457&lt;=0),"ورودی ناقص",IF(COUNTIF('مواد اولیه'!$A$5:$A$154,B457)&lt;&gt;1,"کد ماده نامعتبر",IF(INDEX('مواد اولیه'!$J$5:$J$154,MATCH(B457,'مواد اولیه'!$A$5:$A$154,0))&lt;&gt;"","ماده نیازمند اصلاح",IF(COUNTIF('منو و فروش'!$A$5:$A$104,A457)=0,"کد غذا در منو نیست","")))))</f>
      </c>
    </row>
    <row r="458" ht="26" customHeight="1">
      <c r="A458" s="23"/>
      <c r="B458" s="23"/>
      <c r="C458" s="24"/>
      <c r="D458" s="10" t="str">
        <f>IF(OR(A458="",H458&lt;&gt;""),"",INDEX('مواد اولیه'!$D$5:$D$154,MATCH(B458,'مواد اولیه'!$A$5:$A$154,0)))</f>
      </c>
      <c r="E458" s="10" t="str">
        <f>IF(OR(A458="",H458&lt;&gt;""),"",INDEX('مواد اولیه'!$I$5:$I$154,MATCH(B458,'مواد اولیه'!$A$5:$A$154,0)))</f>
      </c>
      <c r="F458" s="10" t="str">
        <f>IF(OR(A458="",H458&lt;&gt;""),"",C458*E458)</f>
      </c>
      <c r="G458" s="10" t="str">
        <f>IF(OR(A458="",H458&lt;&gt;""),"",C458/INDEX('مواد اولیه'!$G$5:$G$154,MATCH(B458,'مواد اولیه'!$A$5:$A$154,0)))</f>
      </c>
      <c r="H458" s="4" t="str">
        <f>IF(AND(A458="",B458="",C458=""),"",IF(OR(A458="",B458="",C458&lt;=0),"ورودی ناقص",IF(COUNTIF('مواد اولیه'!$A$5:$A$154,B458)&lt;&gt;1,"کد ماده نامعتبر",IF(INDEX('مواد اولیه'!$J$5:$J$154,MATCH(B458,'مواد اولیه'!$A$5:$A$154,0))&lt;&gt;"","ماده نیازمند اصلاح",IF(COUNTIF('منو و فروش'!$A$5:$A$104,A458)=0,"کد غذا در منو نیست","")))))</f>
      </c>
    </row>
    <row r="459" ht="26" customHeight="1">
      <c r="A459" s="23"/>
      <c r="B459" s="23"/>
      <c r="C459" s="24"/>
      <c r="D459" s="10" t="str">
        <f>IF(OR(A459="",H459&lt;&gt;""),"",INDEX('مواد اولیه'!$D$5:$D$154,MATCH(B459,'مواد اولیه'!$A$5:$A$154,0)))</f>
      </c>
      <c r="E459" s="10" t="str">
        <f>IF(OR(A459="",H459&lt;&gt;""),"",INDEX('مواد اولیه'!$I$5:$I$154,MATCH(B459,'مواد اولیه'!$A$5:$A$154,0)))</f>
      </c>
      <c r="F459" s="10" t="str">
        <f>IF(OR(A459="",H459&lt;&gt;""),"",C459*E459)</f>
      </c>
      <c r="G459" s="10" t="str">
        <f>IF(OR(A459="",H459&lt;&gt;""),"",C459/INDEX('مواد اولیه'!$G$5:$G$154,MATCH(B459,'مواد اولیه'!$A$5:$A$154,0)))</f>
      </c>
      <c r="H459" s="4" t="str">
        <f>IF(AND(A459="",B459="",C459=""),"",IF(OR(A459="",B459="",C459&lt;=0),"ورودی ناقص",IF(COUNTIF('مواد اولیه'!$A$5:$A$154,B459)&lt;&gt;1,"کد ماده نامعتبر",IF(INDEX('مواد اولیه'!$J$5:$J$154,MATCH(B459,'مواد اولیه'!$A$5:$A$154,0))&lt;&gt;"","ماده نیازمند اصلاح",IF(COUNTIF('منو و فروش'!$A$5:$A$104,A459)=0,"کد غذا در منو نیست","")))))</f>
      </c>
    </row>
    <row r="460" ht="26" customHeight="1">
      <c r="A460" s="23"/>
      <c r="B460" s="23"/>
      <c r="C460" s="24"/>
      <c r="D460" s="10" t="str">
        <f>IF(OR(A460="",H460&lt;&gt;""),"",INDEX('مواد اولیه'!$D$5:$D$154,MATCH(B460,'مواد اولیه'!$A$5:$A$154,0)))</f>
      </c>
      <c r="E460" s="10" t="str">
        <f>IF(OR(A460="",H460&lt;&gt;""),"",INDEX('مواد اولیه'!$I$5:$I$154,MATCH(B460,'مواد اولیه'!$A$5:$A$154,0)))</f>
      </c>
      <c r="F460" s="10" t="str">
        <f>IF(OR(A460="",H460&lt;&gt;""),"",C460*E460)</f>
      </c>
      <c r="G460" s="10" t="str">
        <f>IF(OR(A460="",H460&lt;&gt;""),"",C460/INDEX('مواد اولیه'!$G$5:$G$154,MATCH(B460,'مواد اولیه'!$A$5:$A$154,0)))</f>
      </c>
      <c r="H460" s="4" t="str">
        <f>IF(AND(A460="",B460="",C460=""),"",IF(OR(A460="",B460="",C460&lt;=0),"ورودی ناقص",IF(COUNTIF('مواد اولیه'!$A$5:$A$154,B460)&lt;&gt;1,"کد ماده نامعتبر",IF(INDEX('مواد اولیه'!$J$5:$J$154,MATCH(B460,'مواد اولیه'!$A$5:$A$154,0))&lt;&gt;"","ماده نیازمند اصلاح",IF(COUNTIF('منو و فروش'!$A$5:$A$104,A460)=0,"کد غذا در منو نیست","")))))</f>
      </c>
    </row>
    <row r="461" ht="26" customHeight="1">
      <c r="A461" s="23"/>
      <c r="B461" s="23"/>
      <c r="C461" s="24"/>
      <c r="D461" s="10" t="str">
        <f>IF(OR(A461="",H461&lt;&gt;""),"",INDEX('مواد اولیه'!$D$5:$D$154,MATCH(B461,'مواد اولیه'!$A$5:$A$154,0)))</f>
      </c>
      <c r="E461" s="10" t="str">
        <f>IF(OR(A461="",H461&lt;&gt;""),"",INDEX('مواد اولیه'!$I$5:$I$154,MATCH(B461,'مواد اولیه'!$A$5:$A$154,0)))</f>
      </c>
      <c r="F461" s="10" t="str">
        <f>IF(OR(A461="",H461&lt;&gt;""),"",C461*E461)</f>
      </c>
      <c r="G461" s="10" t="str">
        <f>IF(OR(A461="",H461&lt;&gt;""),"",C461/INDEX('مواد اولیه'!$G$5:$G$154,MATCH(B461,'مواد اولیه'!$A$5:$A$154,0)))</f>
      </c>
      <c r="H461" s="4" t="str">
        <f>IF(AND(A461="",B461="",C461=""),"",IF(OR(A461="",B461="",C461&lt;=0),"ورودی ناقص",IF(COUNTIF('مواد اولیه'!$A$5:$A$154,B461)&lt;&gt;1,"کد ماده نامعتبر",IF(INDEX('مواد اولیه'!$J$5:$J$154,MATCH(B461,'مواد اولیه'!$A$5:$A$154,0))&lt;&gt;"","ماده نیازمند اصلاح",IF(COUNTIF('منو و فروش'!$A$5:$A$104,A461)=0,"کد غذا در منو نیست","")))))</f>
      </c>
    </row>
    <row r="462" ht="26" customHeight="1">
      <c r="A462" s="23"/>
      <c r="B462" s="23"/>
      <c r="C462" s="24"/>
      <c r="D462" s="10" t="str">
        <f>IF(OR(A462="",H462&lt;&gt;""),"",INDEX('مواد اولیه'!$D$5:$D$154,MATCH(B462,'مواد اولیه'!$A$5:$A$154,0)))</f>
      </c>
      <c r="E462" s="10" t="str">
        <f>IF(OR(A462="",H462&lt;&gt;""),"",INDEX('مواد اولیه'!$I$5:$I$154,MATCH(B462,'مواد اولیه'!$A$5:$A$154,0)))</f>
      </c>
      <c r="F462" s="10" t="str">
        <f>IF(OR(A462="",H462&lt;&gt;""),"",C462*E462)</f>
      </c>
      <c r="G462" s="10" t="str">
        <f>IF(OR(A462="",H462&lt;&gt;""),"",C462/INDEX('مواد اولیه'!$G$5:$G$154,MATCH(B462,'مواد اولیه'!$A$5:$A$154,0)))</f>
      </c>
      <c r="H462" s="4" t="str">
        <f>IF(AND(A462="",B462="",C462=""),"",IF(OR(A462="",B462="",C462&lt;=0),"ورودی ناقص",IF(COUNTIF('مواد اولیه'!$A$5:$A$154,B462)&lt;&gt;1,"کد ماده نامعتبر",IF(INDEX('مواد اولیه'!$J$5:$J$154,MATCH(B462,'مواد اولیه'!$A$5:$A$154,0))&lt;&gt;"","ماده نیازمند اصلاح",IF(COUNTIF('منو و فروش'!$A$5:$A$104,A462)=0,"کد غذا در منو نیست","")))))</f>
      </c>
    </row>
    <row r="463" ht="26" customHeight="1">
      <c r="A463" s="23"/>
      <c r="B463" s="23"/>
      <c r="C463" s="24"/>
      <c r="D463" s="10" t="str">
        <f>IF(OR(A463="",H463&lt;&gt;""),"",INDEX('مواد اولیه'!$D$5:$D$154,MATCH(B463,'مواد اولیه'!$A$5:$A$154,0)))</f>
      </c>
      <c r="E463" s="10" t="str">
        <f>IF(OR(A463="",H463&lt;&gt;""),"",INDEX('مواد اولیه'!$I$5:$I$154,MATCH(B463,'مواد اولیه'!$A$5:$A$154,0)))</f>
      </c>
      <c r="F463" s="10" t="str">
        <f>IF(OR(A463="",H463&lt;&gt;""),"",C463*E463)</f>
      </c>
      <c r="G463" s="10" t="str">
        <f>IF(OR(A463="",H463&lt;&gt;""),"",C463/INDEX('مواد اولیه'!$G$5:$G$154,MATCH(B463,'مواد اولیه'!$A$5:$A$154,0)))</f>
      </c>
      <c r="H463" s="4" t="str">
        <f>IF(AND(A463="",B463="",C463=""),"",IF(OR(A463="",B463="",C463&lt;=0),"ورودی ناقص",IF(COUNTIF('مواد اولیه'!$A$5:$A$154,B463)&lt;&gt;1,"کد ماده نامعتبر",IF(INDEX('مواد اولیه'!$J$5:$J$154,MATCH(B463,'مواد اولیه'!$A$5:$A$154,0))&lt;&gt;"","ماده نیازمند اصلاح",IF(COUNTIF('منو و فروش'!$A$5:$A$104,A463)=0,"کد غذا در منو نیست","")))))</f>
      </c>
    </row>
    <row r="464" ht="26" customHeight="1">
      <c r="A464" s="23"/>
      <c r="B464" s="23"/>
      <c r="C464" s="24"/>
      <c r="D464" s="10" t="str">
        <f>IF(OR(A464="",H464&lt;&gt;""),"",INDEX('مواد اولیه'!$D$5:$D$154,MATCH(B464,'مواد اولیه'!$A$5:$A$154,0)))</f>
      </c>
      <c r="E464" s="10" t="str">
        <f>IF(OR(A464="",H464&lt;&gt;""),"",INDEX('مواد اولیه'!$I$5:$I$154,MATCH(B464,'مواد اولیه'!$A$5:$A$154,0)))</f>
      </c>
      <c r="F464" s="10" t="str">
        <f>IF(OR(A464="",H464&lt;&gt;""),"",C464*E464)</f>
      </c>
      <c r="G464" s="10" t="str">
        <f>IF(OR(A464="",H464&lt;&gt;""),"",C464/INDEX('مواد اولیه'!$G$5:$G$154,MATCH(B464,'مواد اولیه'!$A$5:$A$154,0)))</f>
      </c>
      <c r="H464" s="4" t="str">
        <f>IF(AND(A464="",B464="",C464=""),"",IF(OR(A464="",B464="",C464&lt;=0),"ورودی ناقص",IF(COUNTIF('مواد اولیه'!$A$5:$A$154,B464)&lt;&gt;1,"کد ماده نامعتبر",IF(INDEX('مواد اولیه'!$J$5:$J$154,MATCH(B464,'مواد اولیه'!$A$5:$A$154,0))&lt;&gt;"","ماده نیازمند اصلاح",IF(COUNTIF('منو و فروش'!$A$5:$A$104,A464)=0,"کد غذا در منو نیست","")))))</f>
      </c>
    </row>
    <row r="465" ht="26" customHeight="1">
      <c r="A465" s="23"/>
      <c r="B465" s="23"/>
      <c r="C465" s="24"/>
      <c r="D465" s="10" t="str">
        <f>IF(OR(A465="",H465&lt;&gt;""),"",INDEX('مواد اولیه'!$D$5:$D$154,MATCH(B465,'مواد اولیه'!$A$5:$A$154,0)))</f>
      </c>
      <c r="E465" s="10" t="str">
        <f>IF(OR(A465="",H465&lt;&gt;""),"",INDEX('مواد اولیه'!$I$5:$I$154,MATCH(B465,'مواد اولیه'!$A$5:$A$154,0)))</f>
      </c>
      <c r="F465" s="10" t="str">
        <f>IF(OR(A465="",H465&lt;&gt;""),"",C465*E465)</f>
      </c>
      <c r="G465" s="10" t="str">
        <f>IF(OR(A465="",H465&lt;&gt;""),"",C465/INDEX('مواد اولیه'!$G$5:$G$154,MATCH(B465,'مواد اولیه'!$A$5:$A$154,0)))</f>
      </c>
      <c r="H465" s="4" t="str">
        <f>IF(AND(A465="",B465="",C465=""),"",IF(OR(A465="",B465="",C465&lt;=0),"ورودی ناقص",IF(COUNTIF('مواد اولیه'!$A$5:$A$154,B465)&lt;&gt;1,"کد ماده نامعتبر",IF(INDEX('مواد اولیه'!$J$5:$J$154,MATCH(B465,'مواد اولیه'!$A$5:$A$154,0))&lt;&gt;"","ماده نیازمند اصلاح",IF(COUNTIF('منو و فروش'!$A$5:$A$104,A465)=0,"کد غذا در منو نیست","")))))</f>
      </c>
    </row>
    <row r="466" ht="26" customHeight="1">
      <c r="A466" s="23"/>
      <c r="B466" s="23"/>
      <c r="C466" s="24"/>
      <c r="D466" s="10" t="str">
        <f>IF(OR(A466="",H466&lt;&gt;""),"",INDEX('مواد اولیه'!$D$5:$D$154,MATCH(B466,'مواد اولیه'!$A$5:$A$154,0)))</f>
      </c>
      <c r="E466" s="10" t="str">
        <f>IF(OR(A466="",H466&lt;&gt;""),"",INDEX('مواد اولیه'!$I$5:$I$154,MATCH(B466,'مواد اولیه'!$A$5:$A$154,0)))</f>
      </c>
      <c r="F466" s="10" t="str">
        <f>IF(OR(A466="",H466&lt;&gt;""),"",C466*E466)</f>
      </c>
      <c r="G466" s="10" t="str">
        <f>IF(OR(A466="",H466&lt;&gt;""),"",C466/INDEX('مواد اولیه'!$G$5:$G$154,MATCH(B466,'مواد اولیه'!$A$5:$A$154,0)))</f>
      </c>
      <c r="H466" s="4" t="str">
        <f>IF(AND(A466="",B466="",C466=""),"",IF(OR(A466="",B466="",C466&lt;=0),"ورودی ناقص",IF(COUNTIF('مواد اولیه'!$A$5:$A$154,B466)&lt;&gt;1,"کد ماده نامعتبر",IF(INDEX('مواد اولیه'!$J$5:$J$154,MATCH(B466,'مواد اولیه'!$A$5:$A$154,0))&lt;&gt;"","ماده نیازمند اصلاح",IF(COUNTIF('منو و فروش'!$A$5:$A$104,A466)=0,"کد غذا در منو نیست","")))))</f>
      </c>
    </row>
    <row r="467" ht="26" customHeight="1">
      <c r="A467" s="23"/>
      <c r="B467" s="23"/>
      <c r="C467" s="24"/>
      <c r="D467" s="10" t="str">
        <f>IF(OR(A467="",H467&lt;&gt;""),"",INDEX('مواد اولیه'!$D$5:$D$154,MATCH(B467,'مواد اولیه'!$A$5:$A$154,0)))</f>
      </c>
      <c r="E467" s="10" t="str">
        <f>IF(OR(A467="",H467&lt;&gt;""),"",INDEX('مواد اولیه'!$I$5:$I$154,MATCH(B467,'مواد اولیه'!$A$5:$A$154,0)))</f>
      </c>
      <c r="F467" s="10" t="str">
        <f>IF(OR(A467="",H467&lt;&gt;""),"",C467*E467)</f>
      </c>
      <c r="G467" s="10" t="str">
        <f>IF(OR(A467="",H467&lt;&gt;""),"",C467/INDEX('مواد اولیه'!$G$5:$G$154,MATCH(B467,'مواد اولیه'!$A$5:$A$154,0)))</f>
      </c>
      <c r="H467" s="4" t="str">
        <f>IF(AND(A467="",B467="",C467=""),"",IF(OR(A467="",B467="",C467&lt;=0),"ورودی ناقص",IF(COUNTIF('مواد اولیه'!$A$5:$A$154,B467)&lt;&gt;1,"کد ماده نامعتبر",IF(INDEX('مواد اولیه'!$J$5:$J$154,MATCH(B467,'مواد اولیه'!$A$5:$A$154,0))&lt;&gt;"","ماده نیازمند اصلاح",IF(COUNTIF('منو و فروش'!$A$5:$A$104,A467)=0,"کد غذا در منو نیست","")))))</f>
      </c>
    </row>
    <row r="468" ht="26" customHeight="1">
      <c r="A468" s="23"/>
      <c r="B468" s="23"/>
      <c r="C468" s="24"/>
      <c r="D468" s="10" t="str">
        <f>IF(OR(A468="",H468&lt;&gt;""),"",INDEX('مواد اولیه'!$D$5:$D$154,MATCH(B468,'مواد اولیه'!$A$5:$A$154,0)))</f>
      </c>
      <c r="E468" s="10" t="str">
        <f>IF(OR(A468="",H468&lt;&gt;""),"",INDEX('مواد اولیه'!$I$5:$I$154,MATCH(B468,'مواد اولیه'!$A$5:$A$154,0)))</f>
      </c>
      <c r="F468" s="10" t="str">
        <f>IF(OR(A468="",H468&lt;&gt;""),"",C468*E468)</f>
      </c>
      <c r="G468" s="10" t="str">
        <f>IF(OR(A468="",H468&lt;&gt;""),"",C468/INDEX('مواد اولیه'!$G$5:$G$154,MATCH(B468,'مواد اولیه'!$A$5:$A$154,0)))</f>
      </c>
      <c r="H468" s="4" t="str">
        <f>IF(AND(A468="",B468="",C468=""),"",IF(OR(A468="",B468="",C468&lt;=0),"ورودی ناقص",IF(COUNTIF('مواد اولیه'!$A$5:$A$154,B468)&lt;&gt;1,"کد ماده نامعتبر",IF(INDEX('مواد اولیه'!$J$5:$J$154,MATCH(B468,'مواد اولیه'!$A$5:$A$154,0))&lt;&gt;"","ماده نیازمند اصلاح",IF(COUNTIF('منو و فروش'!$A$5:$A$104,A468)=0,"کد غذا در منو نیست","")))))</f>
      </c>
    </row>
    <row r="469" ht="26" customHeight="1">
      <c r="A469" s="23"/>
      <c r="B469" s="23"/>
      <c r="C469" s="24"/>
      <c r="D469" s="10" t="str">
        <f>IF(OR(A469="",H469&lt;&gt;""),"",INDEX('مواد اولیه'!$D$5:$D$154,MATCH(B469,'مواد اولیه'!$A$5:$A$154,0)))</f>
      </c>
      <c r="E469" s="10" t="str">
        <f>IF(OR(A469="",H469&lt;&gt;""),"",INDEX('مواد اولیه'!$I$5:$I$154,MATCH(B469,'مواد اولیه'!$A$5:$A$154,0)))</f>
      </c>
      <c r="F469" s="10" t="str">
        <f>IF(OR(A469="",H469&lt;&gt;""),"",C469*E469)</f>
      </c>
      <c r="G469" s="10" t="str">
        <f>IF(OR(A469="",H469&lt;&gt;""),"",C469/INDEX('مواد اولیه'!$G$5:$G$154,MATCH(B469,'مواد اولیه'!$A$5:$A$154,0)))</f>
      </c>
      <c r="H469" s="4" t="str">
        <f>IF(AND(A469="",B469="",C469=""),"",IF(OR(A469="",B469="",C469&lt;=0),"ورودی ناقص",IF(COUNTIF('مواد اولیه'!$A$5:$A$154,B469)&lt;&gt;1,"کد ماده نامعتبر",IF(INDEX('مواد اولیه'!$J$5:$J$154,MATCH(B469,'مواد اولیه'!$A$5:$A$154,0))&lt;&gt;"","ماده نیازمند اصلاح",IF(COUNTIF('منو و فروش'!$A$5:$A$104,A469)=0,"کد غذا در منو نیست","")))))</f>
      </c>
    </row>
    <row r="470" ht="26" customHeight="1">
      <c r="A470" s="23"/>
      <c r="B470" s="23"/>
      <c r="C470" s="24"/>
      <c r="D470" s="10" t="str">
        <f>IF(OR(A470="",H470&lt;&gt;""),"",INDEX('مواد اولیه'!$D$5:$D$154,MATCH(B470,'مواد اولیه'!$A$5:$A$154,0)))</f>
      </c>
      <c r="E470" s="10" t="str">
        <f>IF(OR(A470="",H470&lt;&gt;""),"",INDEX('مواد اولیه'!$I$5:$I$154,MATCH(B470,'مواد اولیه'!$A$5:$A$154,0)))</f>
      </c>
      <c r="F470" s="10" t="str">
        <f>IF(OR(A470="",H470&lt;&gt;""),"",C470*E470)</f>
      </c>
      <c r="G470" s="10" t="str">
        <f>IF(OR(A470="",H470&lt;&gt;""),"",C470/INDEX('مواد اولیه'!$G$5:$G$154,MATCH(B470,'مواد اولیه'!$A$5:$A$154,0)))</f>
      </c>
      <c r="H470" s="4" t="str">
        <f>IF(AND(A470="",B470="",C470=""),"",IF(OR(A470="",B470="",C470&lt;=0),"ورودی ناقص",IF(COUNTIF('مواد اولیه'!$A$5:$A$154,B470)&lt;&gt;1,"کد ماده نامعتبر",IF(INDEX('مواد اولیه'!$J$5:$J$154,MATCH(B470,'مواد اولیه'!$A$5:$A$154,0))&lt;&gt;"","ماده نیازمند اصلاح",IF(COUNTIF('منو و فروش'!$A$5:$A$104,A470)=0,"کد غذا در منو نیست","")))))</f>
      </c>
    </row>
    <row r="471" ht="26" customHeight="1">
      <c r="A471" s="23"/>
      <c r="B471" s="23"/>
      <c r="C471" s="24"/>
      <c r="D471" s="10" t="str">
        <f>IF(OR(A471="",H471&lt;&gt;""),"",INDEX('مواد اولیه'!$D$5:$D$154,MATCH(B471,'مواد اولیه'!$A$5:$A$154,0)))</f>
      </c>
      <c r="E471" s="10" t="str">
        <f>IF(OR(A471="",H471&lt;&gt;""),"",INDEX('مواد اولیه'!$I$5:$I$154,MATCH(B471,'مواد اولیه'!$A$5:$A$154,0)))</f>
      </c>
      <c r="F471" s="10" t="str">
        <f>IF(OR(A471="",H471&lt;&gt;""),"",C471*E471)</f>
      </c>
      <c r="G471" s="10" t="str">
        <f>IF(OR(A471="",H471&lt;&gt;""),"",C471/INDEX('مواد اولیه'!$G$5:$G$154,MATCH(B471,'مواد اولیه'!$A$5:$A$154,0)))</f>
      </c>
      <c r="H471" s="4" t="str">
        <f>IF(AND(A471="",B471="",C471=""),"",IF(OR(A471="",B471="",C471&lt;=0),"ورودی ناقص",IF(COUNTIF('مواد اولیه'!$A$5:$A$154,B471)&lt;&gt;1,"کد ماده نامعتبر",IF(INDEX('مواد اولیه'!$J$5:$J$154,MATCH(B471,'مواد اولیه'!$A$5:$A$154,0))&lt;&gt;"","ماده نیازمند اصلاح",IF(COUNTIF('منو و فروش'!$A$5:$A$104,A471)=0,"کد غذا در منو نیست","")))))</f>
      </c>
    </row>
    <row r="472" ht="26" customHeight="1">
      <c r="A472" s="23"/>
      <c r="B472" s="23"/>
      <c r="C472" s="24"/>
      <c r="D472" s="10" t="str">
        <f>IF(OR(A472="",H472&lt;&gt;""),"",INDEX('مواد اولیه'!$D$5:$D$154,MATCH(B472,'مواد اولیه'!$A$5:$A$154,0)))</f>
      </c>
      <c r="E472" s="10" t="str">
        <f>IF(OR(A472="",H472&lt;&gt;""),"",INDEX('مواد اولیه'!$I$5:$I$154,MATCH(B472,'مواد اولیه'!$A$5:$A$154,0)))</f>
      </c>
      <c r="F472" s="10" t="str">
        <f>IF(OR(A472="",H472&lt;&gt;""),"",C472*E472)</f>
      </c>
      <c r="G472" s="10" t="str">
        <f>IF(OR(A472="",H472&lt;&gt;""),"",C472/INDEX('مواد اولیه'!$G$5:$G$154,MATCH(B472,'مواد اولیه'!$A$5:$A$154,0)))</f>
      </c>
      <c r="H472" s="4" t="str">
        <f>IF(AND(A472="",B472="",C472=""),"",IF(OR(A472="",B472="",C472&lt;=0),"ورودی ناقص",IF(COUNTIF('مواد اولیه'!$A$5:$A$154,B472)&lt;&gt;1,"کد ماده نامعتبر",IF(INDEX('مواد اولیه'!$J$5:$J$154,MATCH(B472,'مواد اولیه'!$A$5:$A$154,0))&lt;&gt;"","ماده نیازمند اصلاح",IF(COUNTIF('منو و فروش'!$A$5:$A$104,A472)=0,"کد غذا در منو نیست","")))))</f>
      </c>
    </row>
    <row r="473" ht="26" customHeight="1">
      <c r="A473" s="23"/>
      <c r="B473" s="23"/>
      <c r="C473" s="24"/>
      <c r="D473" s="10" t="str">
        <f>IF(OR(A473="",H473&lt;&gt;""),"",INDEX('مواد اولیه'!$D$5:$D$154,MATCH(B473,'مواد اولیه'!$A$5:$A$154,0)))</f>
      </c>
      <c r="E473" s="10" t="str">
        <f>IF(OR(A473="",H473&lt;&gt;""),"",INDEX('مواد اولیه'!$I$5:$I$154,MATCH(B473,'مواد اولیه'!$A$5:$A$154,0)))</f>
      </c>
      <c r="F473" s="10" t="str">
        <f>IF(OR(A473="",H473&lt;&gt;""),"",C473*E473)</f>
      </c>
      <c r="G473" s="10" t="str">
        <f>IF(OR(A473="",H473&lt;&gt;""),"",C473/INDEX('مواد اولیه'!$G$5:$G$154,MATCH(B473,'مواد اولیه'!$A$5:$A$154,0)))</f>
      </c>
      <c r="H473" s="4" t="str">
        <f>IF(AND(A473="",B473="",C473=""),"",IF(OR(A473="",B473="",C473&lt;=0),"ورودی ناقص",IF(COUNTIF('مواد اولیه'!$A$5:$A$154,B473)&lt;&gt;1,"کد ماده نامعتبر",IF(INDEX('مواد اولیه'!$J$5:$J$154,MATCH(B473,'مواد اولیه'!$A$5:$A$154,0))&lt;&gt;"","ماده نیازمند اصلاح",IF(COUNTIF('منو و فروش'!$A$5:$A$104,A473)=0,"کد غذا در منو نیست","")))))</f>
      </c>
    </row>
    <row r="474" ht="26" customHeight="1">
      <c r="A474" s="23"/>
      <c r="B474" s="23"/>
      <c r="C474" s="24"/>
      <c r="D474" s="10" t="str">
        <f>IF(OR(A474="",H474&lt;&gt;""),"",INDEX('مواد اولیه'!$D$5:$D$154,MATCH(B474,'مواد اولیه'!$A$5:$A$154,0)))</f>
      </c>
      <c r="E474" s="10" t="str">
        <f>IF(OR(A474="",H474&lt;&gt;""),"",INDEX('مواد اولیه'!$I$5:$I$154,MATCH(B474,'مواد اولیه'!$A$5:$A$154,0)))</f>
      </c>
      <c r="F474" s="10" t="str">
        <f>IF(OR(A474="",H474&lt;&gt;""),"",C474*E474)</f>
      </c>
      <c r="G474" s="10" t="str">
        <f>IF(OR(A474="",H474&lt;&gt;""),"",C474/INDEX('مواد اولیه'!$G$5:$G$154,MATCH(B474,'مواد اولیه'!$A$5:$A$154,0)))</f>
      </c>
      <c r="H474" s="4" t="str">
        <f>IF(AND(A474="",B474="",C474=""),"",IF(OR(A474="",B474="",C474&lt;=0),"ورودی ناقص",IF(COUNTIF('مواد اولیه'!$A$5:$A$154,B474)&lt;&gt;1,"کد ماده نامعتبر",IF(INDEX('مواد اولیه'!$J$5:$J$154,MATCH(B474,'مواد اولیه'!$A$5:$A$154,0))&lt;&gt;"","ماده نیازمند اصلاح",IF(COUNTIF('منو و فروش'!$A$5:$A$104,A474)=0,"کد غذا در منو نیست","")))))</f>
      </c>
    </row>
    <row r="475" ht="26" customHeight="1">
      <c r="A475" s="23"/>
      <c r="B475" s="23"/>
      <c r="C475" s="24"/>
      <c r="D475" s="10" t="str">
        <f>IF(OR(A475="",H475&lt;&gt;""),"",INDEX('مواد اولیه'!$D$5:$D$154,MATCH(B475,'مواد اولیه'!$A$5:$A$154,0)))</f>
      </c>
      <c r="E475" s="10" t="str">
        <f>IF(OR(A475="",H475&lt;&gt;""),"",INDEX('مواد اولیه'!$I$5:$I$154,MATCH(B475,'مواد اولیه'!$A$5:$A$154,0)))</f>
      </c>
      <c r="F475" s="10" t="str">
        <f>IF(OR(A475="",H475&lt;&gt;""),"",C475*E475)</f>
      </c>
      <c r="G475" s="10" t="str">
        <f>IF(OR(A475="",H475&lt;&gt;""),"",C475/INDEX('مواد اولیه'!$G$5:$G$154,MATCH(B475,'مواد اولیه'!$A$5:$A$154,0)))</f>
      </c>
      <c r="H475" s="4" t="str">
        <f>IF(AND(A475="",B475="",C475=""),"",IF(OR(A475="",B475="",C475&lt;=0),"ورودی ناقص",IF(COUNTIF('مواد اولیه'!$A$5:$A$154,B475)&lt;&gt;1,"کد ماده نامعتبر",IF(INDEX('مواد اولیه'!$J$5:$J$154,MATCH(B475,'مواد اولیه'!$A$5:$A$154,0))&lt;&gt;"","ماده نیازمند اصلاح",IF(COUNTIF('منو و فروش'!$A$5:$A$104,A475)=0,"کد غذا در منو نیست","")))))</f>
      </c>
    </row>
    <row r="476" ht="26" customHeight="1">
      <c r="A476" s="23"/>
      <c r="B476" s="23"/>
      <c r="C476" s="24"/>
      <c r="D476" s="10" t="str">
        <f>IF(OR(A476="",H476&lt;&gt;""),"",INDEX('مواد اولیه'!$D$5:$D$154,MATCH(B476,'مواد اولیه'!$A$5:$A$154,0)))</f>
      </c>
      <c r="E476" s="10" t="str">
        <f>IF(OR(A476="",H476&lt;&gt;""),"",INDEX('مواد اولیه'!$I$5:$I$154,MATCH(B476,'مواد اولیه'!$A$5:$A$154,0)))</f>
      </c>
      <c r="F476" s="10" t="str">
        <f>IF(OR(A476="",H476&lt;&gt;""),"",C476*E476)</f>
      </c>
      <c r="G476" s="10" t="str">
        <f>IF(OR(A476="",H476&lt;&gt;""),"",C476/INDEX('مواد اولیه'!$G$5:$G$154,MATCH(B476,'مواد اولیه'!$A$5:$A$154,0)))</f>
      </c>
      <c r="H476" s="4" t="str">
        <f>IF(AND(A476="",B476="",C476=""),"",IF(OR(A476="",B476="",C476&lt;=0),"ورودی ناقص",IF(COUNTIF('مواد اولیه'!$A$5:$A$154,B476)&lt;&gt;1,"کد ماده نامعتبر",IF(INDEX('مواد اولیه'!$J$5:$J$154,MATCH(B476,'مواد اولیه'!$A$5:$A$154,0))&lt;&gt;"","ماده نیازمند اصلاح",IF(COUNTIF('منو و فروش'!$A$5:$A$104,A476)=0,"کد غذا در منو نیست","")))))</f>
      </c>
    </row>
    <row r="477" ht="26" customHeight="1">
      <c r="A477" s="23"/>
      <c r="B477" s="23"/>
      <c r="C477" s="24"/>
      <c r="D477" s="10" t="str">
        <f>IF(OR(A477="",H477&lt;&gt;""),"",INDEX('مواد اولیه'!$D$5:$D$154,MATCH(B477,'مواد اولیه'!$A$5:$A$154,0)))</f>
      </c>
      <c r="E477" s="10" t="str">
        <f>IF(OR(A477="",H477&lt;&gt;""),"",INDEX('مواد اولیه'!$I$5:$I$154,MATCH(B477,'مواد اولیه'!$A$5:$A$154,0)))</f>
      </c>
      <c r="F477" s="10" t="str">
        <f>IF(OR(A477="",H477&lt;&gt;""),"",C477*E477)</f>
      </c>
      <c r="G477" s="10" t="str">
        <f>IF(OR(A477="",H477&lt;&gt;""),"",C477/INDEX('مواد اولیه'!$G$5:$G$154,MATCH(B477,'مواد اولیه'!$A$5:$A$154,0)))</f>
      </c>
      <c r="H477" s="4" t="str">
        <f>IF(AND(A477="",B477="",C477=""),"",IF(OR(A477="",B477="",C477&lt;=0),"ورودی ناقص",IF(COUNTIF('مواد اولیه'!$A$5:$A$154,B477)&lt;&gt;1,"کد ماده نامعتبر",IF(INDEX('مواد اولیه'!$J$5:$J$154,MATCH(B477,'مواد اولیه'!$A$5:$A$154,0))&lt;&gt;"","ماده نیازمند اصلاح",IF(COUNTIF('منو و فروش'!$A$5:$A$104,A477)=0,"کد غذا در منو نیست","")))))</f>
      </c>
    </row>
    <row r="478" ht="26" customHeight="1">
      <c r="A478" s="23"/>
      <c r="B478" s="23"/>
      <c r="C478" s="24"/>
      <c r="D478" s="10" t="str">
        <f>IF(OR(A478="",H478&lt;&gt;""),"",INDEX('مواد اولیه'!$D$5:$D$154,MATCH(B478,'مواد اولیه'!$A$5:$A$154,0)))</f>
      </c>
      <c r="E478" s="10" t="str">
        <f>IF(OR(A478="",H478&lt;&gt;""),"",INDEX('مواد اولیه'!$I$5:$I$154,MATCH(B478,'مواد اولیه'!$A$5:$A$154,0)))</f>
      </c>
      <c r="F478" s="10" t="str">
        <f>IF(OR(A478="",H478&lt;&gt;""),"",C478*E478)</f>
      </c>
      <c r="G478" s="10" t="str">
        <f>IF(OR(A478="",H478&lt;&gt;""),"",C478/INDEX('مواد اولیه'!$G$5:$G$154,MATCH(B478,'مواد اولیه'!$A$5:$A$154,0)))</f>
      </c>
      <c r="H478" s="4" t="str">
        <f>IF(AND(A478="",B478="",C478=""),"",IF(OR(A478="",B478="",C478&lt;=0),"ورودی ناقص",IF(COUNTIF('مواد اولیه'!$A$5:$A$154,B478)&lt;&gt;1,"کد ماده نامعتبر",IF(INDEX('مواد اولیه'!$J$5:$J$154,MATCH(B478,'مواد اولیه'!$A$5:$A$154,0))&lt;&gt;"","ماده نیازمند اصلاح",IF(COUNTIF('منو و فروش'!$A$5:$A$104,A478)=0,"کد غذا در منو نیست","")))))</f>
      </c>
    </row>
    <row r="479" ht="26" customHeight="1">
      <c r="A479" s="23"/>
      <c r="B479" s="23"/>
      <c r="C479" s="24"/>
      <c r="D479" s="10" t="str">
        <f>IF(OR(A479="",H479&lt;&gt;""),"",INDEX('مواد اولیه'!$D$5:$D$154,MATCH(B479,'مواد اولیه'!$A$5:$A$154,0)))</f>
      </c>
      <c r="E479" s="10" t="str">
        <f>IF(OR(A479="",H479&lt;&gt;""),"",INDEX('مواد اولیه'!$I$5:$I$154,MATCH(B479,'مواد اولیه'!$A$5:$A$154,0)))</f>
      </c>
      <c r="F479" s="10" t="str">
        <f>IF(OR(A479="",H479&lt;&gt;""),"",C479*E479)</f>
      </c>
      <c r="G479" s="10" t="str">
        <f>IF(OR(A479="",H479&lt;&gt;""),"",C479/INDEX('مواد اولیه'!$G$5:$G$154,MATCH(B479,'مواد اولیه'!$A$5:$A$154,0)))</f>
      </c>
      <c r="H479" s="4" t="str">
        <f>IF(AND(A479="",B479="",C479=""),"",IF(OR(A479="",B479="",C479&lt;=0),"ورودی ناقص",IF(COUNTIF('مواد اولیه'!$A$5:$A$154,B479)&lt;&gt;1,"کد ماده نامعتبر",IF(INDEX('مواد اولیه'!$J$5:$J$154,MATCH(B479,'مواد اولیه'!$A$5:$A$154,0))&lt;&gt;"","ماده نیازمند اصلاح",IF(COUNTIF('منو و فروش'!$A$5:$A$104,A479)=0,"کد غذا در منو نیست","")))))</f>
      </c>
    </row>
    <row r="480" ht="26" customHeight="1">
      <c r="A480" s="23"/>
      <c r="B480" s="23"/>
      <c r="C480" s="24"/>
      <c r="D480" s="10" t="str">
        <f>IF(OR(A480="",H480&lt;&gt;""),"",INDEX('مواد اولیه'!$D$5:$D$154,MATCH(B480,'مواد اولیه'!$A$5:$A$154,0)))</f>
      </c>
      <c r="E480" s="10" t="str">
        <f>IF(OR(A480="",H480&lt;&gt;""),"",INDEX('مواد اولیه'!$I$5:$I$154,MATCH(B480,'مواد اولیه'!$A$5:$A$154,0)))</f>
      </c>
      <c r="F480" s="10" t="str">
        <f>IF(OR(A480="",H480&lt;&gt;""),"",C480*E480)</f>
      </c>
      <c r="G480" s="10" t="str">
        <f>IF(OR(A480="",H480&lt;&gt;""),"",C480/INDEX('مواد اولیه'!$G$5:$G$154,MATCH(B480,'مواد اولیه'!$A$5:$A$154,0)))</f>
      </c>
      <c r="H480" s="4" t="str">
        <f>IF(AND(A480="",B480="",C480=""),"",IF(OR(A480="",B480="",C480&lt;=0),"ورودی ناقص",IF(COUNTIF('مواد اولیه'!$A$5:$A$154,B480)&lt;&gt;1,"کد ماده نامعتبر",IF(INDEX('مواد اولیه'!$J$5:$J$154,MATCH(B480,'مواد اولیه'!$A$5:$A$154,0))&lt;&gt;"","ماده نیازمند اصلاح",IF(COUNTIF('منو و فروش'!$A$5:$A$104,A480)=0,"کد غذا در منو نیست","")))))</f>
      </c>
    </row>
    <row r="481" ht="26" customHeight="1">
      <c r="A481" s="23"/>
      <c r="B481" s="23"/>
      <c r="C481" s="24"/>
      <c r="D481" s="10" t="str">
        <f>IF(OR(A481="",H481&lt;&gt;""),"",INDEX('مواد اولیه'!$D$5:$D$154,MATCH(B481,'مواد اولیه'!$A$5:$A$154,0)))</f>
      </c>
      <c r="E481" s="10" t="str">
        <f>IF(OR(A481="",H481&lt;&gt;""),"",INDEX('مواد اولیه'!$I$5:$I$154,MATCH(B481,'مواد اولیه'!$A$5:$A$154,0)))</f>
      </c>
      <c r="F481" s="10" t="str">
        <f>IF(OR(A481="",H481&lt;&gt;""),"",C481*E481)</f>
      </c>
      <c r="G481" s="10" t="str">
        <f>IF(OR(A481="",H481&lt;&gt;""),"",C481/INDEX('مواد اولیه'!$G$5:$G$154,MATCH(B481,'مواد اولیه'!$A$5:$A$154,0)))</f>
      </c>
      <c r="H481" s="4" t="str">
        <f>IF(AND(A481="",B481="",C481=""),"",IF(OR(A481="",B481="",C481&lt;=0),"ورودی ناقص",IF(COUNTIF('مواد اولیه'!$A$5:$A$154,B481)&lt;&gt;1,"کد ماده نامعتبر",IF(INDEX('مواد اولیه'!$J$5:$J$154,MATCH(B481,'مواد اولیه'!$A$5:$A$154,0))&lt;&gt;"","ماده نیازمند اصلاح",IF(COUNTIF('منو و فروش'!$A$5:$A$104,A481)=0,"کد غذا در منو نیست","")))))</f>
      </c>
    </row>
    <row r="482" ht="26" customHeight="1">
      <c r="A482" s="23"/>
      <c r="B482" s="23"/>
      <c r="C482" s="24"/>
      <c r="D482" s="10" t="str">
        <f>IF(OR(A482="",H482&lt;&gt;""),"",INDEX('مواد اولیه'!$D$5:$D$154,MATCH(B482,'مواد اولیه'!$A$5:$A$154,0)))</f>
      </c>
      <c r="E482" s="10" t="str">
        <f>IF(OR(A482="",H482&lt;&gt;""),"",INDEX('مواد اولیه'!$I$5:$I$154,MATCH(B482,'مواد اولیه'!$A$5:$A$154,0)))</f>
      </c>
      <c r="F482" s="10" t="str">
        <f>IF(OR(A482="",H482&lt;&gt;""),"",C482*E482)</f>
      </c>
      <c r="G482" s="10" t="str">
        <f>IF(OR(A482="",H482&lt;&gt;""),"",C482/INDEX('مواد اولیه'!$G$5:$G$154,MATCH(B482,'مواد اولیه'!$A$5:$A$154,0)))</f>
      </c>
      <c r="H482" s="4" t="str">
        <f>IF(AND(A482="",B482="",C482=""),"",IF(OR(A482="",B482="",C482&lt;=0),"ورودی ناقص",IF(COUNTIF('مواد اولیه'!$A$5:$A$154,B482)&lt;&gt;1,"کد ماده نامعتبر",IF(INDEX('مواد اولیه'!$J$5:$J$154,MATCH(B482,'مواد اولیه'!$A$5:$A$154,0))&lt;&gt;"","ماده نیازمند اصلاح",IF(COUNTIF('منو و فروش'!$A$5:$A$104,A482)=0,"کد غذا در منو نیست","")))))</f>
      </c>
    </row>
    <row r="483" ht="26" customHeight="1">
      <c r="A483" s="23"/>
      <c r="B483" s="23"/>
      <c r="C483" s="24"/>
      <c r="D483" s="10" t="str">
        <f>IF(OR(A483="",H483&lt;&gt;""),"",INDEX('مواد اولیه'!$D$5:$D$154,MATCH(B483,'مواد اولیه'!$A$5:$A$154,0)))</f>
      </c>
      <c r="E483" s="10" t="str">
        <f>IF(OR(A483="",H483&lt;&gt;""),"",INDEX('مواد اولیه'!$I$5:$I$154,MATCH(B483,'مواد اولیه'!$A$5:$A$154,0)))</f>
      </c>
      <c r="F483" s="10" t="str">
        <f>IF(OR(A483="",H483&lt;&gt;""),"",C483*E483)</f>
      </c>
      <c r="G483" s="10" t="str">
        <f>IF(OR(A483="",H483&lt;&gt;""),"",C483/INDEX('مواد اولیه'!$G$5:$G$154,MATCH(B483,'مواد اولیه'!$A$5:$A$154,0)))</f>
      </c>
      <c r="H483" s="4" t="str">
        <f>IF(AND(A483="",B483="",C483=""),"",IF(OR(A483="",B483="",C483&lt;=0),"ورودی ناقص",IF(COUNTIF('مواد اولیه'!$A$5:$A$154,B483)&lt;&gt;1,"کد ماده نامعتبر",IF(INDEX('مواد اولیه'!$J$5:$J$154,MATCH(B483,'مواد اولیه'!$A$5:$A$154,0))&lt;&gt;"","ماده نیازمند اصلاح",IF(COUNTIF('منو و فروش'!$A$5:$A$104,A483)=0,"کد غذا در منو نیست","")))))</f>
      </c>
    </row>
    <row r="484" ht="26" customHeight="1">
      <c r="A484" s="23"/>
      <c r="B484" s="23"/>
      <c r="C484" s="24"/>
      <c r="D484" s="10" t="str">
        <f>IF(OR(A484="",H484&lt;&gt;""),"",INDEX('مواد اولیه'!$D$5:$D$154,MATCH(B484,'مواد اولیه'!$A$5:$A$154,0)))</f>
      </c>
      <c r="E484" s="10" t="str">
        <f>IF(OR(A484="",H484&lt;&gt;""),"",INDEX('مواد اولیه'!$I$5:$I$154,MATCH(B484,'مواد اولیه'!$A$5:$A$154,0)))</f>
      </c>
      <c r="F484" s="10" t="str">
        <f>IF(OR(A484="",H484&lt;&gt;""),"",C484*E484)</f>
      </c>
      <c r="G484" s="10" t="str">
        <f>IF(OR(A484="",H484&lt;&gt;""),"",C484/INDEX('مواد اولیه'!$G$5:$G$154,MATCH(B484,'مواد اولیه'!$A$5:$A$154,0)))</f>
      </c>
      <c r="H484" s="4" t="str">
        <f>IF(AND(A484="",B484="",C484=""),"",IF(OR(A484="",B484="",C484&lt;=0),"ورودی ناقص",IF(COUNTIF('مواد اولیه'!$A$5:$A$154,B484)&lt;&gt;1,"کد ماده نامعتبر",IF(INDEX('مواد اولیه'!$J$5:$J$154,MATCH(B484,'مواد اولیه'!$A$5:$A$154,0))&lt;&gt;"","ماده نیازمند اصلاح",IF(COUNTIF('منو و فروش'!$A$5:$A$104,A484)=0,"کد غذا در منو نیست","")))))</f>
      </c>
    </row>
    <row r="485" ht="26" customHeight="1">
      <c r="A485" s="23"/>
      <c r="B485" s="23"/>
      <c r="C485" s="24"/>
      <c r="D485" s="10" t="str">
        <f>IF(OR(A485="",H485&lt;&gt;""),"",INDEX('مواد اولیه'!$D$5:$D$154,MATCH(B485,'مواد اولیه'!$A$5:$A$154,0)))</f>
      </c>
      <c r="E485" s="10" t="str">
        <f>IF(OR(A485="",H485&lt;&gt;""),"",INDEX('مواد اولیه'!$I$5:$I$154,MATCH(B485,'مواد اولیه'!$A$5:$A$154,0)))</f>
      </c>
      <c r="F485" s="10" t="str">
        <f>IF(OR(A485="",H485&lt;&gt;""),"",C485*E485)</f>
      </c>
      <c r="G485" s="10" t="str">
        <f>IF(OR(A485="",H485&lt;&gt;""),"",C485/INDEX('مواد اولیه'!$G$5:$G$154,MATCH(B485,'مواد اولیه'!$A$5:$A$154,0)))</f>
      </c>
      <c r="H485" s="4" t="str">
        <f>IF(AND(A485="",B485="",C485=""),"",IF(OR(A485="",B485="",C485&lt;=0),"ورودی ناقص",IF(COUNTIF('مواد اولیه'!$A$5:$A$154,B485)&lt;&gt;1,"کد ماده نامعتبر",IF(INDEX('مواد اولیه'!$J$5:$J$154,MATCH(B485,'مواد اولیه'!$A$5:$A$154,0))&lt;&gt;"","ماده نیازمند اصلاح",IF(COUNTIF('منو و فروش'!$A$5:$A$104,A485)=0,"کد غذا در منو نیست","")))))</f>
      </c>
    </row>
    <row r="486" ht="26" customHeight="1">
      <c r="A486" s="23"/>
      <c r="B486" s="23"/>
      <c r="C486" s="24"/>
      <c r="D486" s="10" t="str">
        <f>IF(OR(A486="",H486&lt;&gt;""),"",INDEX('مواد اولیه'!$D$5:$D$154,MATCH(B486,'مواد اولیه'!$A$5:$A$154,0)))</f>
      </c>
      <c r="E486" s="10" t="str">
        <f>IF(OR(A486="",H486&lt;&gt;""),"",INDEX('مواد اولیه'!$I$5:$I$154,MATCH(B486,'مواد اولیه'!$A$5:$A$154,0)))</f>
      </c>
      <c r="F486" s="10" t="str">
        <f>IF(OR(A486="",H486&lt;&gt;""),"",C486*E486)</f>
      </c>
      <c r="G486" s="10" t="str">
        <f>IF(OR(A486="",H486&lt;&gt;""),"",C486/INDEX('مواد اولیه'!$G$5:$G$154,MATCH(B486,'مواد اولیه'!$A$5:$A$154,0)))</f>
      </c>
      <c r="H486" s="4" t="str">
        <f>IF(AND(A486="",B486="",C486=""),"",IF(OR(A486="",B486="",C486&lt;=0),"ورودی ناقص",IF(COUNTIF('مواد اولیه'!$A$5:$A$154,B486)&lt;&gt;1,"کد ماده نامعتبر",IF(INDEX('مواد اولیه'!$J$5:$J$154,MATCH(B486,'مواد اولیه'!$A$5:$A$154,0))&lt;&gt;"","ماده نیازمند اصلاح",IF(COUNTIF('منو و فروش'!$A$5:$A$104,A486)=0,"کد غذا در منو نیست","")))))</f>
      </c>
    </row>
    <row r="487" ht="26" customHeight="1">
      <c r="A487" s="23"/>
      <c r="B487" s="23"/>
      <c r="C487" s="24"/>
      <c r="D487" s="10" t="str">
        <f>IF(OR(A487="",H487&lt;&gt;""),"",INDEX('مواد اولیه'!$D$5:$D$154,MATCH(B487,'مواد اولیه'!$A$5:$A$154,0)))</f>
      </c>
      <c r="E487" s="10" t="str">
        <f>IF(OR(A487="",H487&lt;&gt;""),"",INDEX('مواد اولیه'!$I$5:$I$154,MATCH(B487,'مواد اولیه'!$A$5:$A$154,0)))</f>
      </c>
      <c r="F487" s="10" t="str">
        <f>IF(OR(A487="",H487&lt;&gt;""),"",C487*E487)</f>
      </c>
      <c r="G487" s="10" t="str">
        <f>IF(OR(A487="",H487&lt;&gt;""),"",C487/INDEX('مواد اولیه'!$G$5:$G$154,MATCH(B487,'مواد اولیه'!$A$5:$A$154,0)))</f>
      </c>
      <c r="H487" s="4" t="str">
        <f>IF(AND(A487="",B487="",C487=""),"",IF(OR(A487="",B487="",C487&lt;=0),"ورودی ناقص",IF(COUNTIF('مواد اولیه'!$A$5:$A$154,B487)&lt;&gt;1,"کد ماده نامعتبر",IF(INDEX('مواد اولیه'!$J$5:$J$154,MATCH(B487,'مواد اولیه'!$A$5:$A$154,0))&lt;&gt;"","ماده نیازمند اصلاح",IF(COUNTIF('منو و فروش'!$A$5:$A$104,A487)=0,"کد غذا در منو نیست","")))))</f>
      </c>
    </row>
    <row r="488" ht="26" customHeight="1">
      <c r="A488" s="23"/>
      <c r="B488" s="23"/>
      <c r="C488" s="24"/>
      <c r="D488" s="10" t="str">
        <f>IF(OR(A488="",H488&lt;&gt;""),"",INDEX('مواد اولیه'!$D$5:$D$154,MATCH(B488,'مواد اولیه'!$A$5:$A$154,0)))</f>
      </c>
      <c r="E488" s="10" t="str">
        <f>IF(OR(A488="",H488&lt;&gt;""),"",INDEX('مواد اولیه'!$I$5:$I$154,MATCH(B488,'مواد اولیه'!$A$5:$A$154,0)))</f>
      </c>
      <c r="F488" s="10" t="str">
        <f>IF(OR(A488="",H488&lt;&gt;""),"",C488*E488)</f>
      </c>
      <c r="G488" s="10" t="str">
        <f>IF(OR(A488="",H488&lt;&gt;""),"",C488/INDEX('مواد اولیه'!$G$5:$G$154,MATCH(B488,'مواد اولیه'!$A$5:$A$154,0)))</f>
      </c>
      <c r="H488" s="4" t="str">
        <f>IF(AND(A488="",B488="",C488=""),"",IF(OR(A488="",B488="",C488&lt;=0),"ورودی ناقص",IF(COUNTIF('مواد اولیه'!$A$5:$A$154,B488)&lt;&gt;1,"کد ماده نامعتبر",IF(INDEX('مواد اولیه'!$J$5:$J$154,MATCH(B488,'مواد اولیه'!$A$5:$A$154,0))&lt;&gt;"","ماده نیازمند اصلاح",IF(COUNTIF('منو و فروش'!$A$5:$A$104,A488)=0,"کد غذا در منو نیست","")))))</f>
      </c>
    </row>
    <row r="489" ht="26" customHeight="1">
      <c r="A489" s="23"/>
      <c r="B489" s="23"/>
      <c r="C489" s="24"/>
      <c r="D489" s="10" t="str">
        <f>IF(OR(A489="",H489&lt;&gt;""),"",INDEX('مواد اولیه'!$D$5:$D$154,MATCH(B489,'مواد اولیه'!$A$5:$A$154,0)))</f>
      </c>
      <c r="E489" s="10" t="str">
        <f>IF(OR(A489="",H489&lt;&gt;""),"",INDEX('مواد اولیه'!$I$5:$I$154,MATCH(B489,'مواد اولیه'!$A$5:$A$154,0)))</f>
      </c>
      <c r="F489" s="10" t="str">
        <f>IF(OR(A489="",H489&lt;&gt;""),"",C489*E489)</f>
      </c>
      <c r="G489" s="10" t="str">
        <f>IF(OR(A489="",H489&lt;&gt;""),"",C489/INDEX('مواد اولیه'!$G$5:$G$154,MATCH(B489,'مواد اولیه'!$A$5:$A$154,0)))</f>
      </c>
      <c r="H489" s="4" t="str">
        <f>IF(AND(A489="",B489="",C489=""),"",IF(OR(A489="",B489="",C489&lt;=0),"ورودی ناقص",IF(COUNTIF('مواد اولیه'!$A$5:$A$154,B489)&lt;&gt;1,"کد ماده نامعتبر",IF(INDEX('مواد اولیه'!$J$5:$J$154,MATCH(B489,'مواد اولیه'!$A$5:$A$154,0))&lt;&gt;"","ماده نیازمند اصلاح",IF(COUNTIF('منو و فروش'!$A$5:$A$104,A489)=0,"کد غذا در منو نیست","")))))</f>
      </c>
    </row>
    <row r="490" ht="26" customHeight="1">
      <c r="A490" s="23"/>
      <c r="B490" s="23"/>
      <c r="C490" s="24"/>
      <c r="D490" s="10" t="str">
        <f>IF(OR(A490="",H490&lt;&gt;""),"",INDEX('مواد اولیه'!$D$5:$D$154,MATCH(B490,'مواد اولیه'!$A$5:$A$154,0)))</f>
      </c>
      <c r="E490" s="10" t="str">
        <f>IF(OR(A490="",H490&lt;&gt;""),"",INDEX('مواد اولیه'!$I$5:$I$154,MATCH(B490,'مواد اولیه'!$A$5:$A$154,0)))</f>
      </c>
      <c r="F490" s="10" t="str">
        <f>IF(OR(A490="",H490&lt;&gt;""),"",C490*E490)</f>
      </c>
      <c r="G490" s="10" t="str">
        <f>IF(OR(A490="",H490&lt;&gt;""),"",C490/INDEX('مواد اولیه'!$G$5:$G$154,MATCH(B490,'مواد اولیه'!$A$5:$A$154,0)))</f>
      </c>
      <c r="H490" s="4" t="str">
        <f>IF(AND(A490="",B490="",C490=""),"",IF(OR(A490="",B490="",C490&lt;=0),"ورودی ناقص",IF(COUNTIF('مواد اولیه'!$A$5:$A$154,B490)&lt;&gt;1,"کد ماده نامعتبر",IF(INDEX('مواد اولیه'!$J$5:$J$154,MATCH(B490,'مواد اولیه'!$A$5:$A$154,0))&lt;&gt;"","ماده نیازمند اصلاح",IF(COUNTIF('منو و فروش'!$A$5:$A$104,A490)=0,"کد غذا در منو نیست","")))))</f>
      </c>
    </row>
    <row r="491" ht="26" customHeight="1">
      <c r="A491" s="23"/>
      <c r="B491" s="23"/>
      <c r="C491" s="24"/>
      <c r="D491" s="10" t="str">
        <f>IF(OR(A491="",H491&lt;&gt;""),"",INDEX('مواد اولیه'!$D$5:$D$154,MATCH(B491,'مواد اولیه'!$A$5:$A$154,0)))</f>
      </c>
      <c r="E491" s="10" t="str">
        <f>IF(OR(A491="",H491&lt;&gt;""),"",INDEX('مواد اولیه'!$I$5:$I$154,MATCH(B491,'مواد اولیه'!$A$5:$A$154,0)))</f>
      </c>
      <c r="F491" s="10" t="str">
        <f>IF(OR(A491="",H491&lt;&gt;""),"",C491*E491)</f>
      </c>
      <c r="G491" s="10" t="str">
        <f>IF(OR(A491="",H491&lt;&gt;""),"",C491/INDEX('مواد اولیه'!$G$5:$G$154,MATCH(B491,'مواد اولیه'!$A$5:$A$154,0)))</f>
      </c>
      <c r="H491" s="4" t="str">
        <f>IF(AND(A491="",B491="",C491=""),"",IF(OR(A491="",B491="",C491&lt;=0),"ورودی ناقص",IF(COUNTIF('مواد اولیه'!$A$5:$A$154,B491)&lt;&gt;1,"کد ماده نامعتبر",IF(INDEX('مواد اولیه'!$J$5:$J$154,MATCH(B491,'مواد اولیه'!$A$5:$A$154,0))&lt;&gt;"","ماده نیازمند اصلاح",IF(COUNTIF('منو و فروش'!$A$5:$A$104,A491)=0,"کد غذا در منو نیست","")))))</f>
      </c>
    </row>
    <row r="492" ht="26" customHeight="1">
      <c r="A492" s="23"/>
      <c r="B492" s="23"/>
      <c r="C492" s="24"/>
      <c r="D492" s="10" t="str">
        <f>IF(OR(A492="",H492&lt;&gt;""),"",INDEX('مواد اولیه'!$D$5:$D$154,MATCH(B492,'مواد اولیه'!$A$5:$A$154,0)))</f>
      </c>
      <c r="E492" s="10" t="str">
        <f>IF(OR(A492="",H492&lt;&gt;""),"",INDEX('مواد اولیه'!$I$5:$I$154,MATCH(B492,'مواد اولیه'!$A$5:$A$154,0)))</f>
      </c>
      <c r="F492" s="10" t="str">
        <f>IF(OR(A492="",H492&lt;&gt;""),"",C492*E492)</f>
      </c>
      <c r="G492" s="10" t="str">
        <f>IF(OR(A492="",H492&lt;&gt;""),"",C492/INDEX('مواد اولیه'!$G$5:$G$154,MATCH(B492,'مواد اولیه'!$A$5:$A$154,0)))</f>
      </c>
      <c r="H492" s="4" t="str">
        <f>IF(AND(A492="",B492="",C492=""),"",IF(OR(A492="",B492="",C492&lt;=0),"ورودی ناقص",IF(COUNTIF('مواد اولیه'!$A$5:$A$154,B492)&lt;&gt;1,"کد ماده نامعتبر",IF(INDEX('مواد اولیه'!$J$5:$J$154,MATCH(B492,'مواد اولیه'!$A$5:$A$154,0))&lt;&gt;"","ماده نیازمند اصلاح",IF(COUNTIF('منو و فروش'!$A$5:$A$104,A492)=0,"کد غذا در منو نیست","")))))</f>
      </c>
    </row>
    <row r="493" ht="26" customHeight="1">
      <c r="A493" s="23"/>
      <c r="B493" s="23"/>
      <c r="C493" s="24"/>
      <c r="D493" s="10" t="str">
        <f>IF(OR(A493="",H493&lt;&gt;""),"",INDEX('مواد اولیه'!$D$5:$D$154,MATCH(B493,'مواد اولیه'!$A$5:$A$154,0)))</f>
      </c>
      <c r="E493" s="10" t="str">
        <f>IF(OR(A493="",H493&lt;&gt;""),"",INDEX('مواد اولیه'!$I$5:$I$154,MATCH(B493,'مواد اولیه'!$A$5:$A$154,0)))</f>
      </c>
      <c r="F493" s="10" t="str">
        <f>IF(OR(A493="",H493&lt;&gt;""),"",C493*E493)</f>
      </c>
      <c r="G493" s="10" t="str">
        <f>IF(OR(A493="",H493&lt;&gt;""),"",C493/INDEX('مواد اولیه'!$G$5:$G$154,MATCH(B493,'مواد اولیه'!$A$5:$A$154,0)))</f>
      </c>
      <c r="H493" s="4" t="str">
        <f>IF(AND(A493="",B493="",C493=""),"",IF(OR(A493="",B493="",C493&lt;=0),"ورودی ناقص",IF(COUNTIF('مواد اولیه'!$A$5:$A$154,B493)&lt;&gt;1,"کد ماده نامعتبر",IF(INDEX('مواد اولیه'!$J$5:$J$154,MATCH(B493,'مواد اولیه'!$A$5:$A$154,0))&lt;&gt;"","ماده نیازمند اصلاح",IF(COUNTIF('منو و فروش'!$A$5:$A$104,A493)=0,"کد غذا در منو نیست","")))))</f>
      </c>
    </row>
    <row r="494" ht="26" customHeight="1">
      <c r="A494" s="23"/>
      <c r="B494" s="23"/>
      <c r="C494" s="24"/>
      <c r="D494" s="10" t="str">
        <f>IF(OR(A494="",H494&lt;&gt;""),"",INDEX('مواد اولیه'!$D$5:$D$154,MATCH(B494,'مواد اولیه'!$A$5:$A$154,0)))</f>
      </c>
      <c r="E494" s="10" t="str">
        <f>IF(OR(A494="",H494&lt;&gt;""),"",INDEX('مواد اولیه'!$I$5:$I$154,MATCH(B494,'مواد اولیه'!$A$5:$A$154,0)))</f>
      </c>
      <c r="F494" s="10" t="str">
        <f>IF(OR(A494="",H494&lt;&gt;""),"",C494*E494)</f>
      </c>
      <c r="G494" s="10" t="str">
        <f>IF(OR(A494="",H494&lt;&gt;""),"",C494/INDEX('مواد اولیه'!$G$5:$G$154,MATCH(B494,'مواد اولیه'!$A$5:$A$154,0)))</f>
      </c>
      <c r="H494" s="4" t="str">
        <f>IF(AND(A494="",B494="",C494=""),"",IF(OR(A494="",B494="",C494&lt;=0),"ورودی ناقص",IF(COUNTIF('مواد اولیه'!$A$5:$A$154,B494)&lt;&gt;1,"کد ماده نامعتبر",IF(INDEX('مواد اولیه'!$J$5:$J$154,MATCH(B494,'مواد اولیه'!$A$5:$A$154,0))&lt;&gt;"","ماده نیازمند اصلاح",IF(COUNTIF('منو و فروش'!$A$5:$A$104,A494)=0,"کد غذا در منو نیست","")))))</f>
      </c>
    </row>
    <row r="495" ht="26" customHeight="1">
      <c r="A495" s="23"/>
      <c r="B495" s="23"/>
      <c r="C495" s="24"/>
      <c r="D495" s="10" t="str">
        <f>IF(OR(A495="",H495&lt;&gt;""),"",INDEX('مواد اولیه'!$D$5:$D$154,MATCH(B495,'مواد اولیه'!$A$5:$A$154,0)))</f>
      </c>
      <c r="E495" s="10" t="str">
        <f>IF(OR(A495="",H495&lt;&gt;""),"",INDEX('مواد اولیه'!$I$5:$I$154,MATCH(B495,'مواد اولیه'!$A$5:$A$154,0)))</f>
      </c>
      <c r="F495" s="10" t="str">
        <f>IF(OR(A495="",H495&lt;&gt;""),"",C495*E495)</f>
      </c>
      <c r="G495" s="10" t="str">
        <f>IF(OR(A495="",H495&lt;&gt;""),"",C495/INDEX('مواد اولیه'!$G$5:$G$154,MATCH(B495,'مواد اولیه'!$A$5:$A$154,0)))</f>
      </c>
      <c r="H495" s="4" t="str">
        <f>IF(AND(A495="",B495="",C495=""),"",IF(OR(A495="",B495="",C495&lt;=0),"ورودی ناقص",IF(COUNTIF('مواد اولیه'!$A$5:$A$154,B495)&lt;&gt;1,"کد ماده نامعتبر",IF(INDEX('مواد اولیه'!$J$5:$J$154,MATCH(B495,'مواد اولیه'!$A$5:$A$154,0))&lt;&gt;"","ماده نیازمند اصلاح",IF(COUNTIF('منو و فروش'!$A$5:$A$104,A495)=0,"کد غذا در منو نیست","")))))</f>
      </c>
    </row>
    <row r="496" ht="26" customHeight="1">
      <c r="A496" s="23"/>
      <c r="B496" s="23"/>
      <c r="C496" s="24"/>
      <c r="D496" s="10" t="str">
        <f>IF(OR(A496="",H496&lt;&gt;""),"",INDEX('مواد اولیه'!$D$5:$D$154,MATCH(B496,'مواد اولیه'!$A$5:$A$154,0)))</f>
      </c>
      <c r="E496" s="10" t="str">
        <f>IF(OR(A496="",H496&lt;&gt;""),"",INDEX('مواد اولیه'!$I$5:$I$154,MATCH(B496,'مواد اولیه'!$A$5:$A$154,0)))</f>
      </c>
      <c r="F496" s="10" t="str">
        <f>IF(OR(A496="",H496&lt;&gt;""),"",C496*E496)</f>
      </c>
      <c r="G496" s="10" t="str">
        <f>IF(OR(A496="",H496&lt;&gt;""),"",C496/INDEX('مواد اولیه'!$G$5:$G$154,MATCH(B496,'مواد اولیه'!$A$5:$A$154,0)))</f>
      </c>
      <c r="H496" s="4" t="str">
        <f>IF(AND(A496="",B496="",C496=""),"",IF(OR(A496="",B496="",C496&lt;=0),"ورودی ناقص",IF(COUNTIF('مواد اولیه'!$A$5:$A$154,B496)&lt;&gt;1,"کد ماده نامعتبر",IF(INDEX('مواد اولیه'!$J$5:$J$154,MATCH(B496,'مواد اولیه'!$A$5:$A$154,0))&lt;&gt;"","ماده نیازمند اصلاح",IF(COUNTIF('منو و فروش'!$A$5:$A$104,A496)=0,"کد غذا در منو نیست","")))))</f>
      </c>
    </row>
    <row r="497" ht="26" customHeight="1">
      <c r="A497" s="23"/>
      <c r="B497" s="23"/>
      <c r="C497" s="24"/>
      <c r="D497" s="10" t="str">
        <f>IF(OR(A497="",H497&lt;&gt;""),"",INDEX('مواد اولیه'!$D$5:$D$154,MATCH(B497,'مواد اولیه'!$A$5:$A$154,0)))</f>
      </c>
      <c r="E497" s="10" t="str">
        <f>IF(OR(A497="",H497&lt;&gt;""),"",INDEX('مواد اولیه'!$I$5:$I$154,MATCH(B497,'مواد اولیه'!$A$5:$A$154,0)))</f>
      </c>
      <c r="F497" s="10" t="str">
        <f>IF(OR(A497="",H497&lt;&gt;""),"",C497*E497)</f>
      </c>
      <c r="G497" s="10" t="str">
        <f>IF(OR(A497="",H497&lt;&gt;""),"",C497/INDEX('مواد اولیه'!$G$5:$G$154,MATCH(B497,'مواد اولیه'!$A$5:$A$154,0)))</f>
      </c>
      <c r="H497" s="4" t="str">
        <f>IF(AND(A497="",B497="",C497=""),"",IF(OR(A497="",B497="",C497&lt;=0),"ورودی ناقص",IF(COUNTIF('مواد اولیه'!$A$5:$A$154,B497)&lt;&gt;1,"کد ماده نامعتبر",IF(INDEX('مواد اولیه'!$J$5:$J$154,MATCH(B497,'مواد اولیه'!$A$5:$A$154,0))&lt;&gt;"","ماده نیازمند اصلاح",IF(COUNTIF('منو و فروش'!$A$5:$A$104,A497)=0,"کد غذا در منو نیست","")))))</f>
      </c>
    </row>
    <row r="498" ht="26" customHeight="1">
      <c r="A498" s="23"/>
      <c r="B498" s="23"/>
      <c r="C498" s="24"/>
      <c r="D498" s="10" t="str">
        <f>IF(OR(A498="",H498&lt;&gt;""),"",INDEX('مواد اولیه'!$D$5:$D$154,MATCH(B498,'مواد اولیه'!$A$5:$A$154,0)))</f>
      </c>
      <c r="E498" s="10" t="str">
        <f>IF(OR(A498="",H498&lt;&gt;""),"",INDEX('مواد اولیه'!$I$5:$I$154,MATCH(B498,'مواد اولیه'!$A$5:$A$154,0)))</f>
      </c>
      <c r="F498" s="10" t="str">
        <f>IF(OR(A498="",H498&lt;&gt;""),"",C498*E498)</f>
      </c>
      <c r="G498" s="10" t="str">
        <f>IF(OR(A498="",H498&lt;&gt;""),"",C498/INDEX('مواد اولیه'!$G$5:$G$154,MATCH(B498,'مواد اولیه'!$A$5:$A$154,0)))</f>
      </c>
      <c r="H498" s="4" t="str">
        <f>IF(AND(A498="",B498="",C498=""),"",IF(OR(A498="",B498="",C498&lt;=0),"ورودی ناقص",IF(COUNTIF('مواد اولیه'!$A$5:$A$154,B498)&lt;&gt;1,"کد ماده نامعتبر",IF(INDEX('مواد اولیه'!$J$5:$J$154,MATCH(B498,'مواد اولیه'!$A$5:$A$154,0))&lt;&gt;"","ماده نیازمند اصلاح",IF(COUNTIF('منو و فروش'!$A$5:$A$104,A498)=0,"کد غذا در منو نیست","")))))</f>
      </c>
    </row>
    <row r="499" ht="26" customHeight="1">
      <c r="A499" s="23"/>
      <c r="B499" s="23"/>
      <c r="C499" s="24"/>
      <c r="D499" s="10" t="str">
        <f>IF(OR(A499="",H499&lt;&gt;""),"",INDEX('مواد اولیه'!$D$5:$D$154,MATCH(B499,'مواد اولیه'!$A$5:$A$154,0)))</f>
      </c>
      <c r="E499" s="10" t="str">
        <f>IF(OR(A499="",H499&lt;&gt;""),"",INDEX('مواد اولیه'!$I$5:$I$154,MATCH(B499,'مواد اولیه'!$A$5:$A$154,0)))</f>
      </c>
      <c r="F499" s="10" t="str">
        <f>IF(OR(A499="",H499&lt;&gt;""),"",C499*E499)</f>
      </c>
      <c r="G499" s="10" t="str">
        <f>IF(OR(A499="",H499&lt;&gt;""),"",C499/INDEX('مواد اولیه'!$G$5:$G$154,MATCH(B499,'مواد اولیه'!$A$5:$A$154,0)))</f>
      </c>
      <c r="H499" s="4" t="str">
        <f>IF(AND(A499="",B499="",C499=""),"",IF(OR(A499="",B499="",C499&lt;=0),"ورودی ناقص",IF(COUNTIF('مواد اولیه'!$A$5:$A$154,B499)&lt;&gt;1,"کد ماده نامعتبر",IF(INDEX('مواد اولیه'!$J$5:$J$154,MATCH(B499,'مواد اولیه'!$A$5:$A$154,0))&lt;&gt;"","ماده نیازمند اصلاح",IF(COUNTIF('منو و فروش'!$A$5:$A$104,A499)=0,"کد غذا در منو نیست","")))))</f>
      </c>
    </row>
    <row r="500" ht="26" customHeight="1">
      <c r="A500" s="23"/>
      <c r="B500" s="23"/>
      <c r="C500" s="24"/>
      <c r="D500" s="10" t="str">
        <f>IF(OR(A500="",H500&lt;&gt;""),"",INDEX('مواد اولیه'!$D$5:$D$154,MATCH(B500,'مواد اولیه'!$A$5:$A$154,0)))</f>
      </c>
      <c r="E500" s="10" t="str">
        <f>IF(OR(A500="",H500&lt;&gt;""),"",INDEX('مواد اولیه'!$I$5:$I$154,MATCH(B500,'مواد اولیه'!$A$5:$A$154,0)))</f>
      </c>
      <c r="F500" s="10" t="str">
        <f>IF(OR(A500="",H500&lt;&gt;""),"",C500*E500)</f>
      </c>
      <c r="G500" s="10" t="str">
        <f>IF(OR(A500="",H500&lt;&gt;""),"",C500/INDEX('مواد اولیه'!$G$5:$G$154,MATCH(B500,'مواد اولیه'!$A$5:$A$154,0)))</f>
      </c>
      <c r="H500" s="4" t="str">
        <f>IF(AND(A500="",B500="",C500=""),"",IF(OR(A500="",B500="",C500&lt;=0),"ورودی ناقص",IF(COUNTIF('مواد اولیه'!$A$5:$A$154,B500)&lt;&gt;1,"کد ماده نامعتبر",IF(INDEX('مواد اولیه'!$J$5:$J$154,MATCH(B500,'مواد اولیه'!$A$5:$A$154,0))&lt;&gt;"","ماده نیازمند اصلاح",IF(COUNTIF('منو و فروش'!$A$5:$A$104,A500)=0,"کد غذا در منو نیست","")))))</f>
      </c>
    </row>
    <row r="501" ht="26" customHeight="1">
      <c r="A501" s="23"/>
      <c r="B501" s="23"/>
      <c r="C501" s="24"/>
      <c r="D501" s="10" t="str">
        <f>IF(OR(A501="",H501&lt;&gt;""),"",INDEX('مواد اولیه'!$D$5:$D$154,MATCH(B501,'مواد اولیه'!$A$5:$A$154,0)))</f>
      </c>
      <c r="E501" s="10" t="str">
        <f>IF(OR(A501="",H501&lt;&gt;""),"",INDEX('مواد اولیه'!$I$5:$I$154,MATCH(B501,'مواد اولیه'!$A$5:$A$154,0)))</f>
      </c>
      <c r="F501" s="10" t="str">
        <f>IF(OR(A501="",H501&lt;&gt;""),"",C501*E501)</f>
      </c>
      <c r="G501" s="10" t="str">
        <f>IF(OR(A501="",H501&lt;&gt;""),"",C501/INDEX('مواد اولیه'!$G$5:$G$154,MATCH(B501,'مواد اولیه'!$A$5:$A$154,0)))</f>
      </c>
      <c r="H501" s="4" t="str">
        <f>IF(AND(A501="",B501="",C501=""),"",IF(OR(A501="",B501="",C501&lt;=0),"ورودی ناقص",IF(COUNTIF('مواد اولیه'!$A$5:$A$154,B501)&lt;&gt;1,"کد ماده نامعتبر",IF(INDEX('مواد اولیه'!$J$5:$J$154,MATCH(B501,'مواد اولیه'!$A$5:$A$154,0))&lt;&gt;"","ماده نیازمند اصلاح",IF(COUNTIF('منو و فروش'!$A$5:$A$104,A501)=0,"کد غذا در منو نیست","")))))</f>
      </c>
    </row>
    <row r="502" ht="26" customHeight="1">
      <c r="A502" s="23"/>
      <c r="B502" s="23"/>
      <c r="C502" s="24"/>
      <c r="D502" s="10" t="str">
        <f>IF(OR(A502="",H502&lt;&gt;""),"",INDEX('مواد اولیه'!$D$5:$D$154,MATCH(B502,'مواد اولیه'!$A$5:$A$154,0)))</f>
      </c>
      <c r="E502" s="10" t="str">
        <f>IF(OR(A502="",H502&lt;&gt;""),"",INDEX('مواد اولیه'!$I$5:$I$154,MATCH(B502,'مواد اولیه'!$A$5:$A$154,0)))</f>
      </c>
      <c r="F502" s="10" t="str">
        <f>IF(OR(A502="",H502&lt;&gt;""),"",C502*E502)</f>
      </c>
      <c r="G502" s="10" t="str">
        <f>IF(OR(A502="",H502&lt;&gt;""),"",C502/INDEX('مواد اولیه'!$G$5:$G$154,MATCH(B502,'مواد اولیه'!$A$5:$A$154,0)))</f>
      </c>
      <c r="H502" s="4" t="str">
        <f>IF(AND(A502="",B502="",C502=""),"",IF(OR(A502="",B502="",C502&lt;=0),"ورودی ناقص",IF(COUNTIF('مواد اولیه'!$A$5:$A$154,B502)&lt;&gt;1,"کد ماده نامعتبر",IF(INDEX('مواد اولیه'!$J$5:$J$154,MATCH(B502,'مواد اولیه'!$A$5:$A$154,0))&lt;&gt;"","ماده نیازمند اصلاح",IF(COUNTIF('منو و فروش'!$A$5:$A$104,A502)=0,"کد غذا در منو نیست","")))))</f>
      </c>
    </row>
    <row r="503" ht="26" customHeight="1">
      <c r="A503" s="23"/>
      <c r="B503" s="23"/>
      <c r="C503" s="24"/>
      <c r="D503" s="10" t="str">
        <f>IF(OR(A503="",H503&lt;&gt;""),"",INDEX('مواد اولیه'!$D$5:$D$154,MATCH(B503,'مواد اولیه'!$A$5:$A$154,0)))</f>
      </c>
      <c r="E503" s="10" t="str">
        <f>IF(OR(A503="",H503&lt;&gt;""),"",INDEX('مواد اولیه'!$I$5:$I$154,MATCH(B503,'مواد اولیه'!$A$5:$A$154,0)))</f>
      </c>
      <c r="F503" s="10" t="str">
        <f>IF(OR(A503="",H503&lt;&gt;""),"",C503*E503)</f>
      </c>
      <c r="G503" s="10" t="str">
        <f>IF(OR(A503="",H503&lt;&gt;""),"",C503/INDEX('مواد اولیه'!$G$5:$G$154,MATCH(B503,'مواد اولیه'!$A$5:$A$154,0)))</f>
      </c>
      <c r="H503" s="4" t="str">
        <f>IF(AND(A503="",B503="",C503=""),"",IF(OR(A503="",B503="",C503&lt;=0),"ورودی ناقص",IF(COUNTIF('مواد اولیه'!$A$5:$A$154,B503)&lt;&gt;1,"کد ماده نامعتبر",IF(INDEX('مواد اولیه'!$J$5:$J$154,MATCH(B503,'مواد اولیه'!$A$5:$A$154,0))&lt;&gt;"","ماده نیازمند اصلاح",IF(COUNTIF('منو و فروش'!$A$5:$A$104,A503)=0,"کد غذا در منو نیست","")))))</f>
      </c>
    </row>
    <row r="504" ht="26" customHeight="1">
      <c r="A504" s="23"/>
      <c r="B504" s="23"/>
      <c r="C504" s="24"/>
      <c r="D504" s="10" t="str">
        <f>IF(OR(A504="",H504&lt;&gt;""),"",INDEX('مواد اولیه'!$D$5:$D$154,MATCH(B504,'مواد اولیه'!$A$5:$A$154,0)))</f>
      </c>
      <c r="E504" s="10" t="str">
        <f>IF(OR(A504="",H504&lt;&gt;""),"",INDEX('مواد اولیه'!$I$5:$I$154,MATCH(B504,'مواد اولیه'!$A$5:$A$154,0)))</f>
      </c>
      <c r="F504" s="10" t="str">
        <f>IF(OR(A504="",H504&lt;&gt;""),"",C504*E504)</f>
      </c>
      <c r="G504" s="10" t="str">
        <f>IF(OR(A504="",H504&lt;&gt;""),"",C504/INDEX('مواد اولیه'!$G$5:$G$154,MATCH(B504,'مواد اولیه'!$A$5:$A$154,0)))</f>
      </c>
      <c r="H504" s="4" t="str">
        <f>IF(AND(A504="",B504="",C504=""),"",IF(OR(A504="",B504="",C504&lt;=0),"ورودی ناقص",IF(COUNTIF('مواد اولیه'!$A$5:$A$154,B504)&lt;&gt;1,"کد ماده نامعتبر",IF(INDEX('مواد اولیه'!$J$5:$J$154,MATCH(B504,'مواد اولیه'!$A$5:$A$154,0))&lt;&gt;"","ماده نیازمند اصلاح",IF(COUNTIF('منو و فروش'!$A$5:$A$104,A504)=0,"کد غذا در منو نیست","")))))</f>
      </c>
    </row>
  </sheetData>
  <sheetProtection password="BB47" sheet="1" objects="1" scenarios="1" selectLockedCells="0" selectUnlockedCells="0"/>
  <mergeCells>
    <mergeCell ref="A1:H1"/>
    <mergeCell ref="A2:H2"/>
  </mergeCells>
  <dataValidations count="1">
    <dataValidation type="decimal" operator="between" sqref="C5:C504">
      <formula1>0</formula1>
      <formula2>1000000000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  <col min="11" max="11" width="19" hidden="0" customWidth="1"/>
    <col min="12" max="12" width="19" hidden="0" customWidth="1"/>
    <col min="13" max="13" width="19" hidden="0" customWidth="1"/>
    <col min="14" max="14" width="19" hidden="0" customWidth="1"/>
    <col min="15" max="15" width="19" hidden="0" customWidth="1"/>
  </cols>
  <sheetData>
    <row r="1" ht="38" customHeight="1">
      <c r="A1" s="5" t="str">
        <v>منو، قیمت و فروش دوره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8" customHeight="1">
      <c r="A2" s="4" t="str">
        <v>فودکاست فقط مواد خوراکی است. بسته‌بندی جداست. سهم باقی‌مانده قبل از دستمزد، اجاره و سایر هزینه‌ها محاسبه می‌شود.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48" customHeight="1">
      <c r="A4" s="7" t="str">
        <v>کد غذا</v>
      </c>
      <c r="B4" s="7" t="str">
        <v>نام غذا</v>
      </c>
      <c r="C4" s="7" t="str">
        <v>شعبه</v>
      </c>
      <c r="D4" s="7" t="str">
        <v>فروش خالص هر پرس</v>
      </c>
      <c r="E4" s="7" t="str">
        <v>بسته‌بندی هر پرس</v>
      </c>
      <c r="F4" s="7" t="str">
        <v>تعداد فروش</v>
      </c>
      <c r="G4" s="7" t="str">
        <v>مواد هر پرس</v>
      </c>
      <c r="H4" s="7" t="str">
        <v>درصد فودکاست</v>
      </c>
      <c r="I4" s="7" t="str">
        <v>مواد و بسته‌بندی</v>
      </c>
      <c r="J4" s="7" t="str">
        <v>سهم باقی‌مانده هر پرس</v>
      </c>
      <c r="K4" s="7" t="str">
        <v>هدف فودکاست</v>
      </c>
      <c r="L4" s="7" t="str">
        <v>قیمت بر مبنای هدف</v>
      </c>
      <c r="M4" s="7" t="str">
        <v>مواد فروش دوره</v>
      </c>
      <c r="N4" s="7" t="str">
        <v>فروش خالص دوره</v>
      </c>
      <c r="O4" s="7" t="str">
        <v>کنترل</v>
      </c>
    </row>
    <row r="5" ht="26" customHeight="1">
      <c r="A5" s="23" t="str">
        <v>D01</v>
      </c>
      <c r="B5" s="23" t="str">
        <v>مرغ و برنج نمونه</v>
      </c>
      <c r="C5" s="23" t="str">
        <v>اصلی</v>
      </c>
      <c r="D5" s="27" t="n">
        <v>220000</v>
      </c>
      <c r="E5" s="27" t="n">
        <v>8000</v>
      </c>
      <c r="F5" s="27" t="n">
        <v>100</v>
      </c>
      <c r="G5" s="13" t="n">
        <f>IF(OR(A5="",O5&lt;&gt;""),"",SUMIF('رسپی'!$A$5:$A$504,A5,'رسپی'!$F$5:$F$504))</f>
        <v>62800</v>
      </c>
      <c r="H5" s="14" t="n">
        <f>IF(OR(A5="",O5&lt;&gt;""),"",G5/D5)</f>
        <v>0.28545454545454546</v>
      </c>
      <c r="I5" s="13" t="n">
        <f>IF(OR(A5="",O5&lt;&gt;""),"",G5+E5)</f>
        <v>70800</v>
      </c>
      <c r="J5" s="13" t="n">
        <f>IF(OR(A5="",O5&lt;&gt;""),"",D5-I5)</f>
        <v>149200</v>
      </c>
      <c r="K5" s="26" t="n">
        <v>0.3</v>
      </c>
      <c r="L5" s="13" t="n">
        <f>IF(OR(A5="",O5&lt;&gt;""),"",G5/K5)</f>
        <v>209333.33333333334</v>
      </c>
      <c r="M5" s="13" t="n">
        <f>IF(OR(A5="",O5&lt;&gt;""),"",G5*F5)</f>
        <v>6280000</v>
      </c>
      <c r="N5" s="13" t="n">
        <f>IF(OR(A5="",O5&lt;&gt;""),"",D5*F5)</f>
        <v>22000000</v>
      </c>
      <c r="O5" s="4" t="str">
        <f>IF(COUNTA(A5:F5,K5)=0,"",IF(OR(A5="",B5="",NOT(OR(C5="اصلی",C5="شعبه ۲",C5="شعبه ۳",C5="شعبه ۴",C5="شعبه ۵")),D5&lt;=0,E5&lt;0,F5&lt;0,K5&lt;=0,K5&gt;1),"ورودی ناقص",IF(COUNTIFS($A$5:$A$104,A5,$C$5:$C$104,C5)&gt;1,"غذا و شعبه تکراری",IF(COUNTIF('رسپی'!$A$5:$A$504,A5)=0,"رسپی ندارد",IF(COUNTIFS('رسپی'!$A$5:$A$504,A5,'رسپی'!$H$5:$H$504,"?*")&gt;0,"رسپی نیازمند اصلاح","")))))</f>
      </c>
    </row>
    <row r="6" ht="26" customHeight="1">
      <c r="A6" s="23" t="str">
        <v>D02</v>
      </c>
      <c r="B6" s="23" t="str">
        <v>نان نمونه</v>
      </c>
      <c r="C6" s="23" t="str">
        <v>اصلی</v>
      </c>
      <c r="D6" s="27" t="n">
        <v>30000</v>
      </c>
      <c r="E6" s="27" t="n">
        <v>0</v>
      </c>
      <c r="F6" s="27" t="n">
        <v>30</v>
      </c>
      <c r="G6" s="13" t="n">
        <f>IF(OR(A6="",O6&lt;&gt;""),"",SUMIF('رسپی'!$A$5:$A$504,A6,'رسپی'!$F$5:$F$504))</f>
        <v>15000</v>
      </c>
      <c r="H6" s="14" t="n">
        <f>IF(OR(A6="",O6&lt;&gt;""),"",G6/D6)</f>
        <v>0.5</v>
      </c>
      <c r="I6" s="13" t="n">
        <f>IF(OR(A6="",O6&lt;&gt;""),"",G6+E6)</f>
        <v>15000</v>
      </c>
      <c r="J6" s="13" t="n">
        <f>IF(OR(A6="",O6&lt;&gt;""),"",D6-I6)</f>
        <v>15000</v>
      </c>
      <c r="K6" s="26" t="n">
        <v>0.5</v>
      </c>
      <c r="L6" s="13" t="n">
        <f>IF(OR(A6="",O6&lt;&gt;""),"",G6/K6)</f>
        <v>30000</v>
      </c>
      <c r="M6" s="13" t="n">
        <f>IF(OR(A6="",O6&lt;&gt;""),"",G6*F6)</f>
        <v>450000</v>
      </c>
      <c r="N6" s="13" t="n">
        <f>IF(OR(A6="",O6&lt;&gt;""),"",D6*F6)</f>
        <v>900000</v>
      </c>
      <c r="O6" s="4" t="str">
        <f>IF(COUNTA(A6:F6,K6)=0,"",IF(OR(A6="",B6="",NOT(OR(C6="اصلی",C6="شعبه ۲",C6="شعبه ۳",C6="شعبه ۴",C6="شعبه ۵")),D6&lt;=0,E6&lt;0,F6&lt;0,K6&lt;=0,K6&gt;1),"ورودی ناقص",IF(COUNTIFS($A$5:$A$104,A6,$C$5:$C$104,C6)&gt;1,"غذا و شعبه تکراری",IF(COUNTIF('رسپی'!$A$5:$A$504,A6)=0,"رسپی ندارد",IF(COUNTIFS('رسپی'!$A$5:$A$504,A6,'رسپی'!$H$5:$H$504,"?*")&gt;0,"رسپی نیازمند اصلاح","")))))</f>
      </c>
    </row>
    <row r="7" ht="26" customHeight="1">
      <c r="A7" s="23" t="str">
        <v>D01</v>
      </c>
      <c r="B7" s="23" t="str">
        <v>مرغ و برنج نمونه</v>
      </c>
      <c r="C7" s="23" t="str">
        <v>شعبه ۲</v>
      </c>
      <c r="D7" s="27" t="n">
        <v>230000</v>
      </c>
      <c r="E7" s="27" t="n">
        <v>9000</v>
      </c>
      <c r="F7" s="27" t="n">
        <v>50</v>
      </c>
      <c r="G7" s="13" t="n">
        <f>IF(OR(A7="",O7&lt;&gt;""),"",SUMIF('رسپی'!$A$5:$A$504,A7,'رسپی'!$F$5:$F$504))</f>
        <v>62800</v>
      </c>
      <c r="H7" s="14" t="n">
        <f>IF(OR(A7="",O7&lt;&gt;""),"",G7/D7)</f>
        <v>0.27304347826086955</v>
      </c>
      <c r="I7" s="13" t="n">
        <f>IF(OR(A7="",O7&lt;&gt;""),"",G7+E7)</f>
        <v>71800</v>
      </c>
      <c r="J7" s="13" t="n">
        <f>IF(OR(A7="",O7&lt;&gt;""),"",D7-I7)</f>
        <v>158200</v>
      </c>
      <c r="K7" s="26" t="n">
        <v>0.3</v>
      </c>
      <c r="L7" s="13" t="n">
        <f>IF(OR(A7="",O7&lt;&gt;""),"",G7/K7)</f>
        <v>209333.33333333334</v>
      </c>
      <c r="M7" s="13" t="n">
        <f>IF(OR(A7="",O7&lt;&gt;""),"",G7*F7)</f>
        <v>3140000</v>
      </c>
      <c r="N7" s="13" t="n">
        <f>IF(OR(A7="",O7&lt;&gt;""),"",D7*F7)</f>
        <v>11500000</v>
      </c>
      <c r="O7" s="4" t="str">
        <f>IF(COUNTA(A7:F7,K7)=0,"",IF(OR(A7="",B7="",NOT(OR(C7="اصلی",C7="شعبه ۲",C7="شعبه ۳",C7="شعبه ۴",C7="شعبه ۵")),D7&lt;=0,E7&lt;0,F7&lt;0,K7&lt;=0,K7&gt;1),"ورودی ناقص",IF(COUNTIFS($A$5:$A$104,A7,$C$5:$C$104,C7)&gt;1,"غذا و شعبه تکراری",IF(COUNTIF('رسپی'!$A$5:$A$504,A7)=0,"رسپی ندارد",IF(COUNTIFS('رسپی'!$A$5:$A$504,A7,'رسپی'!$H$5:$H$504,"?*")&gt;0,"رسپی نیازمند اصلاح","")))))</f>
      </c>
    </row>
    <row r="8" ht="26" customHeight="1">
      <c r="A8" s="23"/>
      <c r="B8" s="23"/>
      <c r="C8" s="23"/>
      <c r="D8" s="27"/>
      <c r="E8" s="27"/>
      <c r="F8" s="27"/>
      <c r="G8" s="13" t="str">
        <f>IF(OR(A8="",O8&lt;&gt;""),"",SUMIF('رسپی'!$A$5:$A$504,A8,'رسپی'!$F$5:$F$504))</f>
      </c>
      <c r="H8" s="14" t="str">
        <f>IF(OR(A8="",O8&lt;&gt;""),"",G8/D8)</f>
      </c>
      <c r="I8" s="13" t="str">
        <f>IF(OR(A8="",O8&lt;&gt;""),"",G8+E8)</f>
      </c>
      <c r="J8" s="13" t="str">
        <f>IF(OR(A8="",O8&lt;&gt;""),"",D8-I8)</f>
      </c>
      <c r="K8" s="26"/>
      <c r="L8" s="13" t="str">
        <f>IF(OR(A8="",O8&lt;&gt;""),"",G8/K8)</f>
      </c>
      <c r="M8" s="13" t="str">
        <f>IF(OR(A8="",O8&lt;&gt;""),"",G8*F8)</f>
      </c>
      <c r="N8" s="13" t="str">
        <f>IF(OR(A8="",O8&lt;&gt;""),"",D8*F8)</f>
      </c>
      <c r="O8" s="4" t="str">
        <f>IF(COUNTA(A8:F8,K8)=0,"",IF(OR(A8="",B8="",NOT(OR(C8="اصلی",C8="شعبه ۲",C8="شعبه ۳",C8="شعبه ۴",C8="شعبه ۵")),D8&lt;=0,E8&lt;0,F8&lt;0,K8&lt;=0,K8&gt;1),"ورودی ناقص",IF(COUNTIFS($A$5:$A$104,A8,$C$5:$C$104,C8)&gt;1,"غذا و شعبه تکراری",IF(COUNTIF('رسپی'!$A$5:$A$504,A8)=0,"رسپی ندارد",IF(COUNTIFS('رسپی'!$A$5:$A$504,A8,'رسپی'!$H$5:$H$504,"?*")&gt;0,"رسپی نیازمند اصلاح","")))))</f>
      </c>
    </row>
    <row r="9" ht="26" customHeight="1">
      <c r="A9" s="23"/>
      <c r="B9" s="23"/>
      <c r="C9" s="23"/>
      <c r="D9" s="27"/>
      <c r="E9" s="27"/>
      <c r="F9" s="27"/>
      <c r="G9" s="13" t="str">
        <f>IF(OR(A9="",O9&lt;&gt;""),"",SUMIF('رسپی'!$A$5:$A$504,A9,'رسپی'!$F$5:$F$504))</f>
      </c>
      <c r="H9" s="14" t="str">
        <f>IF(OR(A9="",O9&lt;&gt;""),"",G9/D9)</f>
      </c>
      <c r="I9" s="13" t="str">
        <f>IF(OR(A9="",O9&lt;&gt;""),"",G9+E9)</f>
      </c>
      <c r="J9" s="13" t="str">
        <f>IF(OR(A9="",O9&lt;&gt;""),"",D9-I9)</f>
      </c>
      <c r="K9" s="26"/>
      <c r="L9" s="13" t="str">
        <f>IF(OR(A9="",O9&lt;&gt;""),"",G9/K9)</f>
      </c>
      <c r="M9" s="13" t="str">
        <f>IF(OR(A9="",O9&lt;&gt;""),"",G9*F9)</f>
      </c>
      <c r="N9" s="13" t="str">
        <f>IF(OR(A9="",O9&lt;&gt;""),"",D9*F9)</f>
      </c>
      <c r="O9" s="4" t="str">
        <f>IF(COUNTA(A9:F9,K9)=0,"",IF(OR(A9="",B9="",NOT(OR(C9="اصلی",C9="شعبه ۲",C9="شعبه ۳",C9="شعبه ۴",C9="شعبه ۵")),D9&lt;=0,E9&lt;0,F9&lt;0,K9&lt;=0,K9&gt;1),"ورودی ناقص",IF(COUNTIFS($A$5:$A$104,A9,$C$5:$C$104,C9)&gt;1,"غذا و شعبه تکراری",IF(COUNTIF('رسپی'!$A$5:$A$504,A9)=0,"رسپی ندارد",IF(COUNTIFS('رسپی'!$A$5:$A$504,A9,'رسپی'!$H$5:$H$504,"?*")&gt;0,"رسپی نیازمند اصلاح","")))))</f>
      </c>
    </row>
    <row r="10" ht="26" customHeight="1">
      <c r="A10" s="23"/>
      <c r="B10" s="23"/>
      <c r="C10" s="23"/>
      <c r="D10" s="27"/>
      <c r="E10" s="27"/>
      <c r="F10" s="27"/>
      <c r="G10" s="13" t="str">
        <f>IF(OR(A10="",O10&lt;&gt;""),"",SUMIF('رسپی'!$A$5:$A$504,A10,'رسپی'!$F$5:$F$504))</f>
      </c>
      <c r="H10" s="14" t="str">
        <f>IF(OR(A10="",O10&lt;&gt;""),"",G10/D10)</f>
      </c>
      <c r="I10" s="13" t="str">
        <f>IF(OR(A10="",O10&lt;&gt;""),"",G10+E10)</f>
      </c>
      <c r="J10" s="13" t="str">
        <f>IF(OR(A10="",O10&lt;&gt;""),"",D10-I10)</f>
      </c>
      <c r="K10" s="26"/>
      <c r="L10" s="13" t="str">
        <f>IF(OR(A10="",O10&lt;&gt;""),"",G10/K10)</f>
      </c>
      <c r="M10" s="13" t="str">
        <f>IF(OR(A10="",O10&lt;&gt;""),"",G10*F10)</f>
      </c>
      <c r="N10" s="13" t="str">
        <f>IF(OR(A10="",O10&lt;&gt;""),"",D10*F10)</f>
      </c>
      <c r="O10" s="4" t="str">
        <f>IF(COUNTA(A10:F10,K10)=0,"",IF(OR(A10="",B10="",NOT(OR(C10="اصلی",C10="شعبه ۲",C10="شعبه ۳",C10="شعبه ۴",C10="شعبه ۵")),D10&lt;=0,E10&lt;0,F10&lt;0,K10&lt;=0,K10&gt;1),"ورودی ناقص",IF(COUNTIFS($A$5:$A$104,A10,$C$5:$C$104,C10)&gt;1,"غذا و شعبه تکراری",IF(COUNTIF('رسپی'!$A$5:$A$504,A10)=0,"رسپی ندارد",IF(COUNTIFS('رسپی'!$A$5:$A$504,A10,'رسپی'!$H$5:$H$504,"?*")&gt;0,"رسپی نیازمند اصلاح","")))))</f>
      </c>
    </row>
    <row r="11" ht="26" customHeight="1">
      <c r="A11" s="23"/>
      <c r="B11" s="23"/>
      <c r="C11" s="23"/>
      <c r="D11" s="27"/>
      <c r="E11" s="27"/>
      <c r="F11" s="27"/>
      <c r="G11" s="13" t="str">
        <f>IF(OR(A11="",O11&lt;&gt;""),"",SUMIF('رسپی'!$A$5:$A$504,A11,'رسپی'!$F$5:$F$504))</f>
      </c>
      <c r="H11" s="14" t="str">
        <f>IF(OR(A11="",O11&lt;&gt;""),"",G11/D11)</f>
      </c>
      <c r="I11" s="13" t="str">
        <f>IF(OR(A11="",O11&lt;&gt;""),"",G11+E11)</f>
      </c>
      <c r="J11" s="13" t="str">
        <f>IF(OR(A11="",O11&lt;&gt;""),"",D11-I11)</f>
      </c>
      <c r="K11" s="26"/>
      <c r="L11" s="13" t="str">
        <f>IF(OR(A11="",O11&lt;&gt;""),"",G11/K11)</f>
      </c>
      <c r="M11" s="13" t="str">
        <f>IF(OR(A11="",O11&lt;&gt;""),"",G11*F11)</f>
      </c>
      <c r="N11" s="13" t="str">
        <f>IF(OR(A11="",O11&lt;&gt;""),"",D11*F11)</f>
      </c>
      <c r="O11" s="4" t="str">
        <f>IF(COUNTA(A11:F11,K11)=0,"",IF(OR(A11="",B11="",NOT(OR(C11="اصلی",C11="شعبه ۲",C11="شعبه ۳",C11="شعبه ۴",C11="شعبه ۵")),D11&lt;=0,E11&lt;0,F11&lt;0,K11&lt;=0,K11&gt;1),"ورودی ناقص",IF(COUNTIFS($A$5:$A$104,A11,$C$5:$C$104,C11)&gt;1,"غذا و شعبه تکراری",IF(COUNTIF('رسپی'!$A$5:$A$504,A11)=0,"رسپی ندارد",IF(COUNTIFS('رسپی'!$A$5:$A$504,A11,'رسپی'!$H$5:$H$504,"?*")&gt;0,"رسپی نیازمند اصلاح","")))))</f>
      </c>
    </row>
    <row r="12" ht="26" customHeight="1">
      <c r="A12" s="23"/>
      <c r="B12" s="23"/>
      <c r="C12" s="23"/>
      <c r="D12" s="27"/>
      <c r="E12" s="27"/>
      <c r="F12" s="27"/>
      <c r="G12" s="13" t="str">
        <f>IF(OR(A12="",O12&lt;&gt;""),"",SUMIF('رسپی'!$A$5:$A$504,A12,'رسپی'!$F$5:$F$504))</f>
      </c>
      <c r="H12" s="14" t="str">
        <f>IF(OR(A12="",O12&lt;&gt;""),"",G12/D12)</f>
      </c>
      <c r="I12" s="13" t="str">
        <f>IF(OR(A12="",O12&lt;&gt;""),"",G12+E12)</f>
      </c>
      <c r="J12" s="13" t="str">
        <f>IF(OR(A12="",O12&lt;&gt;""),"",D12-I12)</f>
      </c>
      <c r="K12" s="26"/>
      <c r="L12" s="13" t="str">
        <f>IF(OR(A12="",O12&lt;&gt;""),"",G12/K12)</f>
      </c>
      <c r="M12" s="13" t="str">
        <f>IF(OR(A12="",O12&lt;&gt;""),"",G12*F12)</f>
      </c>
      <c r="N12" s="13" t="str">
        <f>IF(OR(A12="",O12&lt;&gt;""),"",D12*F12)</f>
      </c>
      <c r="O12" s="4" t="str">
        <f>IF(COUNTA(A12:F12,K12)=0,"",IF(OR(A12="",B12="",NOT(OR(C12="اصلی",C12="شعبه ۲",C12="شعبه ۳",C12="شعبه ۴",C12="شعبه ۵")),D12&lt;=0,E12&lt;0,F12&lt;0,K12&lt;=0,K12&gt;1),"ورودی ناقص",IF(COUNTIFS($A$5:$A$104,A12,$C$5:$C$104,C12)&gt;1,"غذا و شعبه تکراری",IF(COUNTIF('رسپی'!$A$5:$A$504,A12)=0,"رسپی ندارد",IF(COUNTIFS('رسپی'!$A$5:$A$504,A12,'رسپی'!$H$5:$H$504,"?*")&gt;0,"رسپی نیازمند اصلاح","")))))</f>
      </c>
    </row>
    <row r="13" ht="26" customHeight="1">
      <c r="A13" s="23"/>
      <c r="B13" s="23"/>
      <c r="C13" s="23"/>
      <c r="D13" s="27"/>
      <c r="E13" s="27"/>
      <c r="F13" s="27"/>
      <c r="G13" s="13" t="str">
        <f>IF(OR(A13="",O13&lt;&gt;""),"",SUMIF('رسپی'!$A$5:$A$504,A13,'رسپی'!$F$5:$F$504))</f>
      </c>
      <c r="H13" s="14" t="str">
        <f>IF(OR(A13="",O13&lt;&gt;""),"",G13/D13)</f>
      </c>
      <c r="I13" s="13" t="str">
        <f>IF(OR(A13="",O13&lt;&gt;""),"",G13+E13)</f>
      </c>
      <c r="J13" s="13" t="str">
        <f>IF(OR(A13="",O13&lt;&gt;""),"",D13-I13)</f>
      </c>
      <c r="K13" s="26"/>
      <c r="L13" s="13" t="str">
        <f>IF(OR(A13="",O13&lt;&gt;""),"",G13/K13)</f>
      </c>
      <c r="M13" s="13" t="str">
        <f>IF(OR(A13="",O13&lt;&gt;""),"",G13*F13)</f>
      </c>
      <c r="N13" s="13" t="str">
        <f>IF(OR(A13="",O13&lt;&gt;""),"",D13*F13)</f>
      </c>
      <c r="O13" s="4" t="str">
        <f>IF(COUNTA(A13:F13,K13)=0,"",IF(OR(A13="",B13="",NOT(OR(C13="اصلی",C13="شعبه ۲",C13="شعبه ۳",C13="شعبه ۴",C13="شعبه ۵")),D13&lt;=0,E13&lt;0,F13&lt;0,K13&lt;=0,K13&gt;1),"ورودی ناقص",IF(COUNTIFS($A$5:$A$104,A13,$C$5:$C$104,C13)&gt;1,"غذا و شعبه تکراری",IF(COUNTIF('رسپی'!$A$5:$A$504,A13)=0,"رسپی ندارد",IF(COUNTIFS('رسپی'!$A$5:$A$504,A13,'رسپی'!$H$5:$H$504,"?*")&gt;0,"رسپی نیازمند اصلاح","")))))</f>
      </c>
    </row>
    <row r="14" ht="26" customHeight="1">
      <c r="A14" s="23"/>
      <c r="B14" s="23"/>
      <c r="C14" s="23"/>
      <c r="D14" s="27"/>
      <c r="E14" s="27"/>
      <c r="F14" s="27"/>
      <c r="G14" s="13" t="str">
        <f>IF(OR(A14="",O14&lt;&gt;""),"",SUMIF('رسپی'!$A$5:$A$504,A14,'رسپی'!$F$5:$F$504))</f>
      </c>
      <c r="H14" s="14" t="str">
        <f>IF(OR(A14="",O14&lt;&gt;""),"",G14/D14)</f>
      </c>
      <c r="I14" s="13" t="str">
        <f>IF(OR(A14="",O14&lt;&gt;""),"",G14+E14)</f>
      </c>
      <c r="J14" s="13" t="str">
        <f>IF(OR(A14="",O14&lt;&gt;""),"",D14-I14)</f>
      </c>
      <c r="K14" s="26"/>
      <c r="L14" s="13" t="str">
        <f>IF(OR(A14="",O14&lt;&gt;""),"",G14/K14)</f>
      </c>
      <c r="M14" s="13" t="str">
        <f>IF(OR(A14="",O14&lt;&gt;""),"",G14*F14)</f>
      </c>
      <c r="N14" s="13" t="str">
        <f>IF(OR(A14="",O14&lt;&gt;""),"",D14*F14)</f>
      </c>
      <c r="O14" s="4" t="str">
        <f>IF(COUNTA(A14:F14,K14)=0,"",IF(OR(A14="",B14="",NOT(OR(C14="اصلی",C14="شعبه ۲",C14="شعبه ۳",C14="شعبه ۴",C14="شعبه ۵")),D14&lt;=0,E14&lt;0,F14&lt;0,K14&lt;=0,K14&gt;1),"ورودی ناقص",IF(COUNTIFS($A$5:$A$104,A14,$C$5:$C$104,C14)&gt;1,"غذا و شعبه تکراری",IF(COUNTIF('رسپی'!$A$5:$A$504,A14)=0,"رسپی ندارد",IF(COUNTIFS('رسپی'!$A$5:$A$504,A14,'رسپی'!$H$5:$H$504,"?*")&gt;0,"رسپی نیازمند اصلاح","")))))</f>
      </c>
    </row>
    <row r="15" ht="26" customHeight="1">
      <c r="A15" s="23"/>
      <c r="B15" s="23"/>
      <c r="C15" s="23"/>
      <c r="D15" s="27"/>
      <c r="E15" s="27"/>
      <c r="F15" s="27"/>
      <c r="G15" s="13" t="str">
        <f>IF(OR(A15="",O15&lt;&gt;""),"",SUMIF('رسپی'!$A$5:$A$504,A15,'رسپی'!$F$5:$F$504))</f>
      </c>
      <c r="H15" s="14" t="str">
        <f>IF(OR(A15="",O15&lt;&gt;""),"",G15/D15)</f>
      </c>
      <c r="I15" s="13" t="str">
        <f>IF(OR(A15="",O15&lt;&gt;""),"",G15+E15)</f>
      </c>
      <c r="J15" s="13" t="str">
        <f>IF(OR(A15="",O15&lt;&gt;""),"",D15-I15)</f>
      </c>
      <c r="K15" s="26"/>
      <c r="L15" s="13" t="str">
        <f>IF(OR(A15="",O15&lt;&gt;""),"",G15/K15)</f>
      </c>
      <c r="M15" s="13" t="str">
        <f>IF(OR(A15="",O15&lt;&gt;""),"",G15*F15)</f>
      </c>
      <c r="N15" s="13" t="str">
        <f>IF(OR(A15="",O15&lt;&gt;""),"",D15*F15)</f>
      </c>
      <c r="O15" s="4" t="str">
        <f>IF(COUNTA(A15:F15,K15)=0,"",IF(OR(A15="",B15="",NOT(OR(C15="اصلی",C15="شعبه ۲",C15="شعبه ۳",C15="شعبه ۴",C15="شعبه ۵")),D15&lt;=0,E15&lt;0,F15&lt;0,K15&lt;=0,K15&gt;1),"ورودی ناقص",IF(COUNTIFS($A$5:$A$104,A15,$C$5:$C$104,C15)&gt;1,"غذا و شعبه تکراری",IF(COUNTIF('رسپی'!$A$5:$A$504,A15)=0,"رسپی ندارد",IF(COUNTIFS('رسپی'!$A$5:$A$504,A15,'رسپی'!$H$5:$H$504,"?*")&gt;0,"رسپی نیازمند اصلاح","")))))</f>
      </c>
    </row>
    <row r="16" ht="26" customHeight="1">
      <c r="A16" s="23"/>
      <c r="B16" s="23"/>
      <c r="C16" s="23"/>
      <c r="D16" s="27"/>
      <c r="E16" s="27"/>
      <c r="F16" s="27"/>
      <c r="G16" s="13" t="str">
        <f>IF(OR(A16="",O16&lt;&gt;""),"",SUMIF('رسپی'!$A$5:$A$504,A16,'رسپی'!$F$5:$F$504))</f>
      </c>
      <c r="H16" s="14" t="str">
        <f>IF(OR(A16="",O16&lt;&gt;""),"",G16/D16)</f>
      </c>
      <c r="I16" s="13" t="str">
        <f>IF(OR(A16="",O16&lt;&gt;""),"",G16+E16)</f>
      </c>
      <c r="J16" s="13" t="str">
        <f>IF(OR(A16="",O16&lt;&gt;""),"",D16-I16)</f>
      </c>
      <c r="K16" s="26"/>
      <c r="L16" s="13" t="str">
        <f>IF(OR(A16="",O16&lt;&gt;""),"",G16/K16)</f>
      </c>
      <c r="M16" s="13" t="str">
        <f>IF(OR(A16="",O16&lt;&gt;""),"",G16*F16)</f>
      </c>
      <c r="N16" s="13" t="str">
        <f>IF(OR(A16="",O16&lt;&gt;""),"",D16*F16)</f>
      </c>
      <c r="O16" s="4" t="str">
        <f>IF(COUNTA(A16:F16,K16)=0,"",IF(OR(A16="",B16="",NOT(OR(C16="اصلی",C16="شعبه ۲",C16="شعبه ۳",C16="شعبه ۴",C16="شعبه ۵")),D16&lt;=0,E16&lt;0,F16&lt;0,K16&lt;=0,K16&gt;1),"ورودی ناقص",IF(COUNTIFS($A$5:$A$104,A16,$C$5:$C$104,C16)&gt;1,"غذا و شعبه تکراری",IF(COUNTIF('رسپی'!$A$5:$A$504,A16)=0,"رسپی ندارد",IF(COUNTIFS('رسپی'!$A$5:$A$504,A16,'رسپی'!$H$5:$H$504,"?*")&gt;0,"رسپی نیازمند اصلاح","")))))</f>
      </c>
    </row>
    <row r="17" ht="26" customHeight="1">
      <c r="A17" s="23"/>
      <c r="B17" s="23"/>
      <c r="C17" s="23"/>
      <c r="D17" s="27"/>
      <c r="E17" s="27"/>
      <c r="F17" s="27"/>
      <c r="G17" s="13" t="str">
        <f>IF(OR(A17="",O17&lt;&gt;""),"",SUMIF('رسپی'!$A$5:$A$504,A17,'رسپی'!$F$5:$F$504))</f>
      </c>
      <c r="H17" s="14" t="str">
        <f>IF(OR(A17="",O17&lt;&gt;""),"",G17/D17)</f>
      </c>
      <c r="I17" s="13" t="str">
        <f>IF(OR(A17="",O17&lt;&gt;""),"",G17+E17)</f>
      </c>
      <c r="J17" s="13" t="str">
        <f>IF(OR(A17="",O17&lt;&gt;""),"",D17-I17)</f>
      </c>
      <c r="K17" s="26"/>
      <c r="L17" s="13" t="str">
        <f>IF(OR(A17="",O17&lt;&gt;""),"",G17/K17)</f>
      </c>
      <c r="M17" s="13" t="str">
        <f>IF(OR(A17="",O17&lt;&gt;""),"",G17*F17)</f>
      </c>
      <c r="N17" s="13" t="str">
        <f>IF(OR(A17="",O17&lt;&gt;""),"",D17*F17)</f>
      </c>
      <c r="O17" s="4" t="str">
        <f>IF(COUNTA(A17:F17,K17)=0,"",IF(OR(A17="",B17="",NOT(OR(C17="اصلی",C17="شعبه ۲",C17="شعبه ۳",C17="شعبه ۴",C17="شعبه ۵")),D17&lt;=0,E17&lt;0,F17&lt;0,K17&lt;=0,K17&gt;1),"ورودی ناقص",IF(COUNTIFS($A$5:$A$104,A17,$C$5:$C$104,C17)&gt;1,"غذا و شعبه تکراری",IF(COUNTIF('رسپی'!$A$5:$A$504,A17)=0,"رسپی ندارد",IF(COUNTIFS('رسپی'!$A$5:$A$504,A17,'رسپی'!$H$5:$H$504,"?*")&gt;0,"رسپی نیازمند اصلاح","")))))</f>
      </c>
    </row>
    <row r="18" ht="26" customHeight="1">
      <c r="A18" s="23"/>
      <c r="B18" s="23"/>
      <c r="C18" s="23"/>
      <c r="D18" s="27"/>
      <c r="E18" s="27"/>
      <c r="F18" s="27"/>
      <c r="G18" s="13" t="str">
        <f>IF(OR(A18="",O18&lt;&gt;""),"",SUMIF('رسپی'!$A$5:$A$504,A18,'رسپی'!$F$5:$F$504))</f>
      </c>
      <c r="H18" s="14" t="str">
        <f>IF(OR(A18="",O18&lt;&gt;""),"",G18/D18)</f>
      </c>
      <c r="I18" s="13" t="str">
        <f>IF(OR(A18="",O18&lt;&gt;""),"",G18+E18)</f>
      </c>
      <c r="J18" s="13" t="str">
        <f>IF(OR(A18="",O18&lt;&gt;""),"",D18-I18)</f>
      </c>
      <c r="K18" s="26"/>
      <c r="L18" s="13" t="str">
        <f>IF(OR(A18="",O18&lt;&gt;""),"",G18/K18)</f>
      </c>
      <c r="M18" s="13" t="str">
        <f>IF(OR(A18="",O18&lt;&gt;""),"",G18*F18)</f>
      </c>
      <c r="N18" s="13" t="str">
        <f>IF(OR(A18="",O18&lt;&gt;""),"",D18*F18)</f>
      </c>
      <c r="O18" s="4" t="str">
        <f>IF(COUNTA(A18:F18,K18)=0,"",IF(OR(A18="",B18="",NOT(OR(C18="اصلی",C18="شعبه ۲",C18="شعبه ۳",C18="شعبه ۴",C18="شعبه ۵")),D18&lt;=0,E18&lt;0,F18&lt;0,K18&lt;=0,K18&gt;1),"ورودی ناقص",IF(COUNTIFS($A$5:$A$104,A18,$C$5:$C$104,C18)&gt;1,"غذا و شعبه تکراری",IF(COUNTIF('رسپی'!$A$5:$A$504,A18)=0,"رسپی ندارد",IF(COUNTIFS('رسپی'!$A$5:$A$504,A18,'رسپی'!$H$5:$H$504,"?*")&gt;0,"رسپی نیازمند اصلاح","")))))</f>
      </c>
    </row>
    <row r="19" ht="26" customHeight="1">
      <c r="A19" s="23"/>
      <c r="B19" s="23"/>
      <c r="C19" s="23"/>
      <c r="D19" s="27"/>
      <c r="E19" s="27"/>
      <c r="F19" s="27"/>
      <c r="G19" s="13" t="str">
        <f>IF(OR(A19="",O19&lt;&gt;""),"",SUMIF('رسپی'!$A$5:$A$504,A19,'رسپی'!$F$5:$F$504))</f>
      </c>
      <c r="H19" s="14" t="str">
        <f>IF(OR(A19="",O19&lt;&gt;""),"",G19/D19)</f>
      </c>
      <c r="I19" s="13" t="str">
        <f>IF(OR(A19="",O19&lt;&gt;""),"",G19+E19)</f>
      </c>
      <c r="J19" s="13" t="str">
        <f>IF(OR(A19="",O19&lt;&gt;""),"",D19-I19)</f>
      </c>
      <c r="K19" s="26"/>
      <c r="L19" s="13" t="str">
        <f>IF(OR(A19="",O19&lt;&gt;""),"",G19/K19)</f>
      </c>
      <c r="M19" s="13" t="str">
        <f>IF(OR(A19="",O19&lt;&gt;""),"",G19*F19)</f>
      </c>
      <c r="N19" s="13" t="str">
        <f>IF(OR(A19="",O19&lt;&gt;""),"",D19*F19)</f>
      </c>
      <c r="O19" s="4" t="str">
        <f>IF(COUNTA(A19:F19,K19)=0,"",IF(OR(A19="",B19="",NOT(OR(C19="اصلی",C19="شعبه ۲",C19="شعبه ۳",C19="شعبه ۴",C19="شعبه ۵")),D19&lt;=0,E19&lt;0,F19&lt;0,K19&lt;=0,K19&gt;1),"ورودی ناقص",IF(COUNTIFS($A$5:$A$104,A19,$C$5:$C$104,C19)&gt;1,"غذا و شعبه تکراری",IF(COUNTIF('رسپی'!$A$5:$A$504,A19)=0,"رسپی ندارد",IF(COUNTIFS('رسپی'!$A$5:$A$504,A19,'رسپی'!$H$5:$H$504,"?*")&gt;0,"رسپی نیازمند اصلاح","")))))</f>
      </c>
    </row>
    <row r="20" ht="26" customHeight="1">
      <c r="A20" s="23"/>
      <c r="B20" s="23"/>
      <c r="C20" s="23"/>
      <c r="D20" s="27"/>
      <c r="E20" s="27"/>
      <c r="F20" s="27"/>
      <c r="G20" s="13" t="str">
        <f>IF(OR(A20="",O20&lt;&gt;""),"",SUMIF('رسپی'!$A$5:$A$504,A20,'رسپی'!$F$5:$F$504))</f>
      </c>
      <c r="H20" s="14" t="str">
        <f>IF(OR(A20="",O20&lt;&gt;""),"",G20/D20)</f>
      </c>
      <c r="I20" s="13" t="str">
        <f>IF(OR(A20="",O20&lt;&gt;""),"",G20+E20)</f>
      </c>
      <c r="J20" s="13" t="str">
        <f>IF(OR(A20="",O20&lt;&gt;""),"",D20-I20)</f>
      </c>
      <c r="K20" s="26"/>
      <c r="L20" s="13" t="str">
        <f>IF(OR(A20="",O20&lt;&gt;""),"",G20/K20)</f>
      </c>
      <c r="M20" s="13" t="str">
        <f>IF(OR(A20="",O20&lt;&gt;""),"",G20*F20)</f>
      </c>
      <c r="N20" s="13" t="str">
        <f>IF(OR(A20="",O20&lt;&gt;""),"",D20*F20)</f>
      </c>
      <c r="O20" s="4" t="str">
        <f>IF(COUNTA(A20:F20,K20)=0,"",IF(OR(A20="",B20="",NOT(OR(C20="اصلی",C20="شعبه ۲",C20="شعبه ۳",C20="شعبه ۴",C20="شعبه ۵")),D20&lt;=0,E20&lt;0,F20&lt;0,K20&lt;=0,K20&gt;1),"ورودی ناقص",IF(COUNTIFS($A$5:$A$104,A20,$C$5:$C$104,C20)&gt;1,"غذا و شعبه تکراری",IF(COUNTIF('رسپی'!$A$5:$A$504,A20)=0,"رسپی ندارد",IF(COUNTIFS('رسپی'!$A$5:$A$504,A20,'رسپی'!$H$5:$H$504,"?*")&gt;0,"رسپی نیازمند اصلاح","")))))</f>
      </c>
    </row>
    <row r="21" ht="26" customHeight="1">
      <c r="A21" s="23"/>
      <c r="B21" s="23"/>
      <c r="C21" s="23"/>
      <c r="D21" s="27"/>
      <c r="E21" s="27"/>
      <c r="F21" s="27"/>
      <c r="G21" s="13" t="str">
        <f>IF(OR(A21="",O21&lt;&gt;""),"",SUMIF('رسپی'!$A$5:$A$504,A21,'رسپی'!$F$5:$F$504))</f>
      </c>
      <c r="H21" s="14" t="str">
        <f>IF(OR(A21="",O21&lt;&gt;""),"",G21/D21)</f>
      </c>
      <c r="I21" s="13" t="str">
        <f>IF(OR(A21="",O21&lt;&gt;""),"",G21+E21)</f>
      </c>
      <c r="J21" s="13" t="str">
        <f>IF(OR(A21="",O21&lt;&gt;""),"",D21-I21)</f>
      </c>
      <c r="K21" s="26"/>
      <c r="L21" s="13" t="str">
        <f>IF(OR(A21="",O21&lt;&gt;""),"",G21/K21)</f>
      </c>
      <c r="M21" s="13" t="str">
        <f>IF(OR(A21="",O21&lt;&gt;""),"",G21*F21)</f>
      </c>
      <c r="N21" s="13" t="str">
        <f>IF(OR(A21="",O21&lt;&gt;""),"",D21*F21)</f>
      </c>
      <c r="O21" s="4" t="str">
        <f>IF(COUNTA(A21:F21,K21)=0,"",IF(OR(A21="",B21="",NOT(OR(C21="اصلی",C21="شعبه ۲",C21="شعبه ۳",C21="شعبه ۴",C21="شعبه ۵")),D21&lt;=0,E21&lt;0,F21&lt;0,K21&lt;=0,K21&gt;1),"ورودی ناقص",IF(COUNTIFS($A$5:$A$104,A21,$C$5:$C$104,C21)&gt;1,"غذا و شعبه تکراری",IF(COUNTIF('رسپی'!$A$5:$A$504,A21)=0,"رسپی ندارد",IF(COUNTIFS('رسپی'!$A$5:$A$504,A21,'رسپی'!$H$5:$H$504,"?*")&gt;0,"رسپی نیازمند اصلاح","")))))</f>
      </c>
    </row>
    <row r="22" ht="26" customHeight="1">
      <c r="A22" s="23"/>
      <c r="B22" s="23"/>
      <c r="C22" s="23"/>
      <c r="D22" s="27"/>
      <c r="E22" s="27"/>
      <c r="F22" s="27"/>
      <c r="G22" s="13" t="str">
        <f>IF(OR(A22="",O22&lt;&gt;""),"",SUMIF('رسپی'!$A$5:$A$504,A22,'رسپی'!$F$5:$F$504))</f>
      </c>
      <c r="H22" s="14" t="str">
        <f>IF(OR(A22="",O22&lt;&gt;""),"",G22/D22)</f>
      </c>
      <c r="I22" s="13" t="str">
        <f>IF(OR(A22="",O22&lt;&gt;""),"",G22+E22)</f>
      </c>
      <c r="J22" s="13" t="str">
        <f>IF(OR(A22="",O22&lt;&gt;""),"",D22-I22)</f>
      </c>
      <c r="K22" s="26"/>
      <c r="L22" s="13" t="str">
        <f>IF(OR(A22="",O22&lt;&gt;""),"",G22/K22)</f>
      </c>
      <c r="M22" s="13" t="str">
        <f>IF(OR(A22="",O22&lt;&gt;""),"",G22*F22)</f>
      </c>
      <c r="N22" s="13" t="str">
        <f>IF(OR(A22="",O22&lt;&gt;""),"",D22*F22)</f>
      </c>
      <c r="O22" s="4" t="str">
        <f>IF(COUNTA(A22:F22,K22)=0,"",IF(OR(A22="",B22="",NOT(OR(C22="اصلی",C22="شعبه ۲",C22="شعبه ۳",C22="شعبه ۴",C22="شعبه ۵")),D22&lt;=0,E22&lt;0,F22&lt;0,K22&lt;=0,K22&gt;1),"ورودی ناقص",IF(COUNTIFS($A$5:$A$104,A22,$C$5:$C$104,C22)&gt;1,"غذا و شعبه تکراری",IF(COUNTIF('رسپی'!$A$5:$A$504,A22)=0,"رسپی ندارد",IF(COUNTIFS('رسپی'!$A$5:$A$504,A22,'رسپی'!$H$5:$H$504,"?*")&gt;0,"رسپی نیازمند اصلاح","")))))</f>
      </c>
    </row>
    <row r="23" ht="26" customHeight="1">
      <c r="A23" s="23"/>
      <c r="B23" s="23"/>
      <c r="C23" s="23"/>
      <c r="D23" s="27"/>
      <c r="E23" s="27"/>
      <c r="F23" s="27"/>
      <c r="G23" s="13" t="str">
        <f>IF(OR(A23="",O23&lt;&gt;""),"",SUMIF('رسپی'!$A$5:$A$504,A23,'رسپی'!$F$5:$F$504))</f>
      </c>
      <c r="H23" s="14" t="str">
        <f>IF(OR(A23="",O23&lt;&gt;""),"",G23/D23)</f>
      </c>
      <c r="I23" s="13" t="str">
        <f>IF(OR(A23="",O23&lt;&gt;""),"",G23+E23)</f>
      </c>
      <c r="J23" s="13" t="str">
        <f>IF(OR(A23="",O23&lt;&gt;""),"",D23-I23)</f>
      </c>
      <c r="K23" s="26"/>
      <c r="L23" s="13" t="str">
        <f>IF(OR(A23="",O23&lt;&gt;""),"",G23/K23)</f>
      </c>
      <c r="M23" s="13" t="str">
        <f>IF(OR(A23="",O23&lt;&gt;""),"",G23*F23)</f>
      </c>
      <c r="N23" s="13" t="str">
        <f>IF(OR(A23="",O23&lt;&gt;""),"",D23*F23)</f>
      </c>
      <c r="O23" s="4" t="str">
        <f>IF(COUNTA(A23:F23,K23)=0,"",IF(OR(A23="",B23="",NOT(OR(C23="اصلی",C23="شعبه ۲",C23="شعبه ۳",C23="شعبه ۴",C23="شعبه ۵")),D23&lt;=0,E23&lt;0,F23&lt;0,K23&lt;=0,K23&gt;1),"ورودی ناقص",IF(COUNTIFS($A$5:$A$104,A23,$C$5:$C$104,C23)&gt;1,"غذا و شعبه تکراری",IF(COUNTIF('رسپی'!$A$5:$A$504,A23)=0,"رسپی ندارد",IF(COUNTIFS('رسپی'!$A$5:$A$504,A23,'رسپی'!$H$5:$H$504,"?*")&gt;0,"رسپی نیازمند اصلاح","")))))</f>
      </c>
    </row>
    <row r="24" ht="26" customHeight="1">
      <c r="A24" s="23"/>
      <c r="B24" s="23"/>
      <c r="C24" s="23"/>
      <c r="D24" s="27"/>
      <c r="E24" s="27"/>
      <c r="F24" s="27"/>
      <c r="G24" s="13" t="str">
        <f>IF(OR(A24="",O24&lt;&gt;""),"",SUMIF('رسپی'!$A$5:$A$504,A24,'رسپی'!$F$5:$F$504))</f>
      </c>
      <c r="H24" s="14" t="str">
        <f>IF(OR(A24="",O24&lt;&gt;""),"",G24/D24)</f>
      </c>
      <c r="I24" s="13" t="str">
        <f>IF(OR(A24="",O24&lt;&gt;""),"",G24+E24)</f>
      </c>
      <c r="J24" s="13" t="str">
        <f>IF(OR(A24="",O24&lt;&gt;""),"",D24-I24)</f>
      </c>
      <c r="K24" s="26"/>
      <c r="L24" s="13" t="str">
        <f>IF(OR(A24="",O24&lt;&gt;""),"",G24/K24)</f>
      </c>
      <c r="M24" s="13" t="str">
        <f>IF(OR(A24="",O24&lt;&gt;""),"",G24*F24)</f>
      </c>
      <c r="N24" s="13" t="str">
        <f>IF(OR(A24="",O24&lt;&gt;""),"",D24*F24)</f>
      </c>
      <c r="O24" s="4" t="str">
        <f>IF(COUNTA(A24:F24,K24)=0,"",IF(OR(A24="",B24="",NOT(OR(C24="اصلی",C24="شعبه ۲",C24="شعبه ۳",C24="شعبه ۴",C24="شعبه ۵")),D24&lt;=0,E24&lt;0,F24&lt;0,K24&lt;=0,K24&gt;1),"ورودی ناقص",IF(COUNTIFS($A$5:$A$104,A24,$C$5:$C$104,C24)&gt;1,"غذا و شعبه تکراری",IF(COUNTIF('رسپی'!$A$5:$A$504,A24)=0,"رسپی ندارد",IF(COUNTIFS('رسپی'!$A$5:$A$504,A24,'رسپی'!$H$5:$H$504,"?*")&gt;0,"رسپی نیازمند اصلاح","")))))</f>
      </c>
    </row>
    <row r="25" ht="26" customHeight="1">
      <c r="A25" s="23"/>
      <c r="B25" s="23"/>
      <c r="C25" s="23"/>
      <c r="D25" s="27"/>
      <c r="E25" s="27"/>
      <c r="F25" s="27"/>
      <c r="G25" s="13" t="str">
        <f>IF(OR(A25="",O25&lt;&gt;""),"",SUMIF('رسپی'!$A$5:$A$504,A25,'رسپی'!$F$5:$F$504))</f>
      </c>
      <c r="H25" s="14" t="str">
        <f>IF(OR(A25="",O25&lt;&gt;""),"",G25/D25)</f>
      </c>
      <c r="I25" s="13" t="str">
        <f>IF(OR(A25="",O25&lt;&gt;""),"",G25+E25)</f>
      </c>
      <c r="J25" s="13" t="str">
        <f>IF(OR(A25="",O25&lt;&gt;""),"",D25-I25)</f>
      </c>
      <c r="K25" s="26"/>
      <c r="L25" s="13" t="str">
        <f>IF(OR(A25="",O25&lt;&gt;""),"",G25/K25)</f>
      </c>
      <c r="M25" s="13" t="str">
        <f>IF(OR(A25="",O25&lt;&gt;""),"",G25*F25)</f>
      </c>
      <c r="N25" s="13" t="str">
        <f>IF(OR(A25="",O25&lt;&gt;""),"",D25*F25)</f>
      </c>
      <c r="O25" s="4" t="str">
        <f>IF(COUNTA(A25:F25,K25)=0,"",IF(OR(A25="",B25="",NOT(OR(C25="اصلی",C25="شعبه ۲",C25="شعبه ۳",C25="شعبه ۴",C25="شعبه ۵")),D25&lt;=0,E25&lt;0,F25&lt;0,K25&lt;=0,K25&gt;1),"ورودی ناقص",IF(COUNTIFS($A$5:$A$104,A25,$C$5:$C$104,C25)&gt;1,"غذا و شعبه تکراری",IF(COUNTIF('رسپی'!$A$5:$A$504,A25)=0,"رسپی ندارد",IF(COUNTIFS('رسپی'!$A$5:$A$504,A25,'رسپی'!$H$5:$H$504,"?*")&gt;0,"رسپی نیازمند اصلاح","")))))</f>
      </c>
    </row>
    <row r="26" ht="26" customHeight="1">
      <c r="A26" s="23"/>
      <c r="B26" s="23"/>
      <c r="C26" s="23"/>
      <c r="D26" s="27"/>
      <c r="E26" s="27"/>
      <c r="F26" s="27"/>
      <c r="G26" s="13" t="str">
        <f>IF(OR(A26="",O26&lt;&gt;""),"",SUMIF('رسپی'!$A$5:$A$504,A26,'رسپی'!$F$5:$F$504))</f>
      </c>
      <c r="H26" s="14" t="str">
        <f>IF(OR(A26="",O26&lt;&gt;""),"",G26/D26)</f>
      </c>
      <c r="I26" s="13" t="str">
        <f>IF(OR(A26="",O26&lt;&gt;""),"",G26+E26)</f>
      </c>
      <c r="J26" s="13" t="str">
        <f>IF(OR(A26="",O26&lt;&gt;""),"",D26-I26)</f>
      </c>
      <c r="K26" s="26"/>
      <c r="L26" s="13" t="str">
        <f>IF(OR(A26="",O26&lt;&gt;""),"",G26/K26)</f>
      </c>
      <c r="M26" s="13" t="str">
        <f>IF(OR(A26="",O26&lt;&gt;""),"",G26*F26)</f>
      </c>
      <c r="N26" s="13" t="str">
        <f>IF(OR(A26="",O26&lt;&gt;""),"",D26*F26)</f>
      </c>
      <c r="O26" s="4" t="str">
        <f>IF(COUNTA(A26:F26,K26)=0,"",IF(OR(A26="",B26="",NOT(OR(C26="اصلی",C26="شعبه ۲",C26="شعبه ۳",C26="شعبه ۴",C26="شعبه ۵")),D26&lt;=0,E26&lt;0,F26&lt;0,K26&lt;=0,K26&gt;1),"ورودی ناقص",IF(COUNTIFS($A$5:$A$104,A26,$C$5:$C$104,C26)&gt;1,"غذا و شعبه تکراری",IF(COUNTIF('رسپی'!$A$5:$A$504,A26)=0,"رسپی ندارد",IF(COUNTIFS('رسپی'!$A$5:$A$504,A26,'رسپی'!$H$5:$H$504,"?*")&gt;0,"رسپی نیازمند اصلاح","")))))</f>
      </c>
    </row>
    <row r="27" ht="26" customHeight="1">
      <c r="A27" s="23"/>
      <c r="B27" s="23"/>
      <c r="C27" s="23"/>
      <c r="D27" s="27"/>
      <c r="E27" s="27"/>
      <c r="F27" s="27"/>
      <c r="G27" s="13" t="str">
        <f>IF(OR(A27="",O27&lt;&gt;""),"",SUMIF('رسپی'!$A$5:$A$504,A27,'رسپی'!$F$5:$F$504))</f>
      </c>
      <c r="H27" s="14" t="str">
        <f>IF(OR(A27="",O27&lt;&gt;""),"",G27/D27)</f>
      </c>
      <c r="I27" s="13" t="str">
        <f>IF(OR(A27="",O27&lt;&gt;""),"",G27+E27)</f>
      </c>
      <c r="J27" s="13" t="str">
        <f>IF(OR(A27="",O27&lt;&gt;""),"",D27-I27)</f>
      </c>
      <c r="K27" s="26"/>
      <c r="L27" s="13" t="str">
        <f>IF(OR(A27="",O27&lt;&gt;""),"",G27/K27)</f>
      </c>
      <c r="M27" s="13" t="str">
        <f>IF(OR(A27="",O27&lt;&gt;""),"",G27*F27)</f>
      </c>
      <c r="N27" s="13" t="str">
        <f>IF(OR(A27="",O27&lt;&gt;""),"",D27*F27)</f>
      </c>
      <c r="O27" s="4" t="str">
        <f>IF(COUNTA(A27:F27,K27)=0,"",IF(OR(A27="",B27="",NOT(OR(C27="اصلی",C27="شعبه ۲",C27="شعبه ۳",C27="شعبه ۴",C27="شعبه ۵")),D27&lt;=0,E27&lt;0,F27&lt;0,K27&lt;=0,K27&gt;1),"ورودی ناقص",IF(COUNTIFS($A$5:$A$104,A27,$C$5:$C$104,C27)&gt;1,"غذا و شعبه تکراری",IF(COUNTIF('رسپی'!$A$5:$A$504,A27)=0,"رسپی ندارد",IF(COUNTIFS('رسپی'!$A$5:$A$504,A27,'رسپی'!$H$5:$H$504,"?*")&gt;0,"رسپی نیازمند اصلاح","")))))</f>
      </c>
    </row>
    <row r="28" ht="26" customHeight="1">
      <c r="A28" s="23"/>
      <c r="B28" s="23"/>
      <c r="C28" s="23"/>
      <c r="D28" s="27"/>
      <c r="E28" s="27"/>
      <c r="F28" s="27"/>
      <c r="G28" s="13" t="str">
        <f>IF(OR(A28="",O28&lt;&gt;""),"",SUMIF('رسپی'!$A$5:$A$504,A28,'رسپی'!$F$5:$F$504))</f>
      </c>
      <c r="H28" s="14" t="str">
        <f>IF(OR(A28="",O28&lt;&gt;""),"",G28/D28)</f>
      </c>
      <c r="I28" s="13" t="str">
        <f>IF(OR(A28="",O28&lt;&gt;""),"",G28+E28)</f>
      </c>
      <c r="J28" s="13" t="str">
        <f>IF(OR(A28="",O28&lt;&gt;""),"",D28-I28)</f>
      </c>
      <c r="K28" s="26"/>
      <c r="L28" s="13" t="str">
        <f>IF(OR(A28="",O28&lt;&gt;""),"",G28/K28)</f>
      </c>
      <c r="M28" s="13" t="str">
        <f>IF(OR(A28="",O28&lt;&gt;""),"",G28*F28)</f>
      </c>
      <c r="N28" s="13" t="str">
        <f>IF(OR(A28="",O28&lt;&gt;""),"",D28*F28)</f>
      </c>
      <c r="O28" s="4" t="str">
        <f>IF(COUNTA(A28:F28,K28)=0,"",IF(OR(A28="",B28="",NOT(OR(C28="اصلی",C28="شعبه ۲",C28="شعبه ۳",C28="شعبه ۴",C28="شعبه ۵")),D28&lt;=0,E28&lt;0,F28&lt;0,K28&lt;=0,K28&gt;1),"ورودی ناقص",IF(COUNTIFS($A$5:$A$104,A28,$C$5:$C$104,C28)&gt;1,"غذا و شعبه تکراری",IF(COUNTIF('رسپی'!$A$5:$A$504,A28)=0,"رسپی ندارد",IF(COUNTIFS('رسپی'!$A$5:$A$504,A28,'رسپی'!$H$5:$H$504,"?*")&gt;0,"رسپی نیازمند اصلاح","")))))</f>
      </c>
    </row>
    <row r="29" ht="26" customHeight="1">
      <c r="A29" s="23"/>
      <c r="B29" s="23"/>
      <c r="C29" s="23"/>
      <c r="D29" s="27"/>
      <c r="E29" s="27"/>
      <c r="F29" s="27"/>
      <c r="G29" s="13" t="str">
        <f>IF(OR(A29="",O29&lt;&gt;""),"",SUMIF('رسپی'!$A$5:$A$504,A29,'رسپی'!$F$5:$F$504))</f>
      </c>
      <c r="H29" s="14" t="str">
        <f>IF(OR(A29="",O29&lt;&gt;""),"",G29/D29)</f>
      </c>
      <c r="I29" s="13" t="str">
        <f>IF(OR(A29="",O29&lt;&gt;""),"",G29+E29)</f>
      </c>
      <c r="J29" s="13" t="str">
        <f>IF(OR(A29="",O29&lt;&gt;""),"",D29-I29)</f>
      </c>
      <c r="K29" s="26"/>
      <c r="L29" s="13" t="str">
        <f>IF(OR(A29="",O29&lt;&gt;""),"",G29/K29)</f>
      </c>
      <c r="M29" s="13" t="str">
        <f>IF(OR(A29="",O29&lt;&gt;""),"",G29*F29)</f>
      </c>
      <c r="N29" s="13" t="str">
        <f>IF(OR(A29="",O29&lt;&gt;""),"",D29*F29)</f>
      </c>
      <c r="O29" s="4" t="str">
        <f>IF(COUNTA(A29:F29,K29)=0,"",IF(OR(A29="",B29="",NOT(OR(C29="اصلی",C29="شعبه ۲",C29="شعبه ۳",C29="شعبه ۴",C29="شعبه ۵")),D29&lt;=0,E29&lt;0,F29&lt;0,K29&lt;=0,K29&gt;1),"ورودی ناقص",IF(COUNTIFS($A$5:$A$104,A29,$C$5:$C$104,C29)&gt;1,"غذا و شعبه تکراری",IF(COUNTIF('رسپی'!$A$5:$A$504,A29)=0,"رسپی ندارد",IF(COUNTIFS('رسپی'!$A$5:$A$504,A29,'رسپی'!$H$5:$H$504,"?*")&gt;0,"رسپی نیازمند اصلاح","")))))</f>
      </c>
    </row>
    <row r="30" ht="26" customHeight="1">
      <c r="A30" s="23"/>
      <c r="B30" s="23"/>
      <c r="C30" s="23"/>
      <c r="D30" s="27"/>
      <c r="E30" s="27"/>
      <c r="F30" s="27"/>
      <c r="G30" s="13" t="str">
        <f>IF(OR(A30="",O30&lt;&gt;""),"",SUMIF('رسپی'!$A$5:$A$504,A30,'رسپی'!$F$5:$F$504))</f>
      </c>
      <c r="H30" s="14" t="str">
        <f>IF(OR(A30="",O30&lt;&gt;""),"",G30/D30)</f>
      </c>
      <c r="I30" s="13" t="str">
        <f>IF(OR(A30="",O30&lt;&gt;""),"",G30+E30)</f>
      </c>
      <c r="J30" s="13" t="str">
        <f>IF(OR(A30="",O30&lt;&gt;""),"",D30-I30)</f>
      </c>
      <c r="K30" s="26"/>
      <c r="L30" s="13" t="str">
        <f>IF(OR(A30="",O30&lt;&gt;""),"",G30/K30)</f>
      </c>
      <c r="M30" s="13" t="str">
        <f>IF(OR(A30="",O30&lt;&gt;""),"",G30*F30)</f>
      </c>
      <c r="N30" s="13" t="str">
        <f>IF(OR(A30="",O30&lt;&gt;""),"",D30*F30)</f>
      </c>
      <c r="O30" s="4" t="str">
        <f>IF(COUNTA(A30:F30,K30)=0,"",IF(OR(A30="",B30="",NOT(OR(C30="اصلی",C30="شعبه ۲",C30="شعبه ۳",C30="شعبه ۴",C30="شعبه ۵")),D30&lt;=0,E30&lt;0,F30&lt;0,K30&lt;=0,K30&gt;1),"ورودی ناقص",IF(COUNTIFS($A$5:$A$104,A30,$C$5:$C$104,C30)&gt;1,"غذا و شعبه تکراری",IF(COUNTIF('رسپی'!$A$5:$A$504,A30)=0,"رسپی ندارد",IF(COUNTIFS('رسپی'!$A$5:$A$504,A30,'رسپی'!$H$5:$H$504,"?*")&gt;0,"رسپی نیازمند اصلاح","")))))</f>
      </c>
    </row>
    <row r="31" ht="26" customHeight="1">
      <c r="A31" s="23"/>
      <c r="B31" s="23"/>
      <c r="C31" s="23"/>
      <c r="D31" s="27"/>
      <c r="E31" s="27"/>
      <c r="F31" s="27"/>
      <c r="G31" s="13" t="str">
        <f>IF(OR(A31="",O31&lt;&gt;""),"",SUMIF('رسپی'!$A$5:$A$504,A31,'رسپی'!$F$5:$F$504))</f>
      </c>
      <c r="H31" s="14" t="str">
        <f>IF(OR(A31="",O31&lt;&gt;""),"",G31/D31)</f>
      </c>
      <c r="I31" s="13" t="str">
        <f>IF(OR(A31="",O31&lt;&gt;""),"",G31+E31)</f>
      </c>
      <c r="J31" s="13" t="str">
        <f>IF(OR(A31="",O31&lt;&gt;""),"",D31-I31)</f>
      </c>
      <c r="K31" s="26"/>
      <c r="L31" s="13" t="str">
        <f>IF(OR(A31="",O31&lt;&gt;""),"",G31/K31)</f>
      </c>
      <c r="M31" s="13" t="str">
        <f>IF(OR(A31="",O31&lt;&gt;""),"",G31*F31)</f>
      </c>
      <c r="N31" s="13" t="str">
        <f>IF(OR(A31="",O31&lt;&gt;""),"",D31*F31)</f>
      </c>
      <c r="O31" s="4" t="str">
        <f>IF(COUNTA(A31:F31,K31)=0,"",IF(OR(A31="",B31="",NOT(OR(C31="اصلی",C31="شعبه ۲",C31="شعبه ۳",C31="شعبه ۴",C31="شعبه ۵")),D31&lt;=0,E31&lt;0,F31&lt;0,K31&lt;=0,K31&gt;1),"ورودی ناقص",IF(COUNTIFS($A$5:$A$104,A31,$C$5:$C$104,C31)&gt;1,"غذا و شعبه تکراری",IF(COUNTIF('رسپی'!$A$5:$A$504,A31)=0,"رسپی ندارد",IF(COUNTIFS('رسپی'!$A$5:$A$504,A31,'رسپی'!$H$5:$H$504,"?*")&gt;0,"رسپی نیازمند اصلاح","")))))</f>
      </c>
    </row>
    <row r="32" ht="26" customHeight="1">
      <c r="A32" s="23"/>
      <c r="B32" s="23"/>
      <c r="C32" s="23"/>
      <c r="D32" s="27"/>
      <c r="E32" s="27"/>
      <c r="F32" s="27"/>
      <c r="G32" s="13" t="str">
        <f>IF(OR(A32="",O32&lt;&gt;""),"",SUMIF('رسپی'!$A$5:$A$504,A32,'رسپی'!$F$5:$F$504))</f>
      </c>
      <c r="H32" s="14" t="str">
        <f>IF(OR(A32="",O32&lt;&gt;""),"",G32/D32)</f>
      </c>
      <c r="I32" s="13" t="str">
        <f>IF(OR(A32="",O32&lt;&gt;""),"",G32+E32)</f>
      </c>
      <c r="J32" s="13" t="str">
        <f>IF(OR(A32="",O32&lt;&gt;""),"",D32-I32)</f>
      </c>
      <c r="K32" s="26"/>
      <c r="L32" s="13" t="str">
        <f>IF(OR(A32="",O32&lt;&gt;""),"",G32/K32)</f>
      </c>
      <c r="M32" s="13" t="str">
        <f>IF(OR(A32="",O32&lt;&gt;""),"",G32*F32)</f>
      </c>
      <c r="N32" s="13" t="str">
        <f>IF(OR(A32="",O32&lt;&gt;""),"",D32*F32)</f>
      </c>
      <c r="O32" s="4" t="str">
        <f>IF(COUNTA(A32:F32,K32)=0,"",IF(OR(A32="",B32="",NOT(OR(C32="اصلی",C32="شعبه ۲",C32="شعبه ۳",C32="شعبه ۴",C32="شعبه ۵")),D32&lt;=0,E32&lt;0,F32&lt;0,K32&lt;=0,K32&gt;1),"ورودی ناقص",IF(COUNTIFS($A$5:$A$104,A32,$C$5:$C$104,C32)&gt;1,"غذا و شعبه تکراری",IF(COUNTIF('رسپی'!$A$5:$A$504,A32)=0,"رسپی ندارد",IF(COUNTIFS('رسپی'!$A$5:$A$504,A32,'رسپی'!$H$5:$H$504,"?*")&gt;0,"رسپی نیازمند اصلاح","")))))</f>
      </c>
    </row>
    <row r="33" ht="26" customHeight="1">
      <c r="A33" s="23"/>
      <c r="B33" s="23"/>
      <c r="C33" s="23"/>
      <c r="D33" s="27"/>
      <c r="E33" s="27"/>
      <c r="F33" s="27"/>
      <c r="G33" s="13" t="str">
        <f>IF(OR(A33="",O33&lt;&gt;""),"",SUMIF('رسپی'!$A$5:$A$504,A33,'رسپی'!$F$5:$F$504))</f>
      </c>
      <c r="H33" s="14" t="str">
        <f>IF(OR(A33="",O33&lt;&gt;""),"",G33/D33)</f>
      </c>
      <c r="I33" s="13" t="str">
        <f>IF(OR(A33="",O33&lt;&gt;""),"",G33+E33)</f>
      </c>
      <c r="J33" s="13" t="str">
        <f>IF(OR(A33="",O33&lt;&gt;""),"",D33-I33)</f>
      </c>
      <c r="K33" s="26"/>
      <c r="L33" s="13" t="str">
        <f>IF(OR(A33="",O33&lt;&gt;""),"",G33/K33)</f>
      </c>
      <c r="M33" s="13" t="str">
        <f>IF(OR(A33="",O33&lt;&gt;""),"",G33*F33)</f>
      </c>
      <c r="N33" s="13" t="str">
        <f>IF(OR(A33="",O33&lt;&gt;""),"",D33*F33)</f>
      </c>
      <c r="O33" s="4" t="str">
        <f>IF(COUNTA(A33:F33,K33)=0,"",IF(OR(A33="",B33="",NOT(OR(C33="اصلی",C33="شعبه ۲",C33="شعبه ۳",C33="شعبه ۴",C33="شعبه ۵")),D33&lt;=0,E33&lt;0,F33&lt;0,K33&lt;=0,K33&gt;1),"ورودی ناقص",IF(COUNTIFS($A$5:$A$104,A33,$C$5:$C$104,C33)&gt;1,"غذا و شعبه تکراری",IF(COUNTIF('رسپی'!$A$5:$A$504,A33)=0,"رسپی ندارد",IF(COUNTIFS('رسپی'!$A$5:$A$504,A33,'رسپی'!$H$5:$H$504,"?*")&gt;0,"رسپی نیازمند اصلاح","")))))</f>
      </c>
    </row>
    <row r="34" ht="26" customHeight="1">
      <c r="A34" s="23"/>
      <c r="B34" s="23"/>
      <c r="C34" s="23"/>
      <c r="D34" s="27"/>
      <c r="E34" s="27"/>
      <c r="F34" s="27"/>
      <c r="G34" s="13" t="str">
        <f>IF(OR(A34="",O34&lt;&gt;""),"",SUMIF('رسپی'!$A$5:$A$504,A34,'رسپی'!$F$5:$F$504))</f>
      </c>
      <c r="H34" s="14" t="str">
        <f>IF(OR(A34="",O34&lt;&gt;""),"",G34/D34)</f>
      </c>
      <c r="I34" s="13" t="str">
        <f>IF(OR(A34="",O34&lt;&gt;""),"",G34+E34)</f>
      </c>
      <c r="J34" s="13" t="str">
        <f>IF(OR(A34="",O34&lt;&gt;""),"",D34-I34)</f>
      </c>
      <c r="K34" s="26"/>
      <c r="L34" s="13" t="str">
        <f>IF(OR(A34="",O34&lt;&gt;""),"",G34/K34)</f>
      </c>
      <c r="M34" s="13" t="str">
        <f>IF(OR(A34="",O34&lt;&gt;""),"",G34*F34)</f>
      </c>
      <c r="N34" s="13" t="str">
        <f>IF(OR(A34="",O34&lt;&gt;""),"",D34*F34)</f>
      </c>
      <c r="O34" s="4" t="str">
        <f>IF(COUNTA(A34:F34,K34)=0,"",IF(OR(A34="",B34="",NOT(OR(C34="اصلی",C34="شعبه ۲",C34="شعبه ۳",C34="شعبه ۴",C34="شعبه ۵")),D34&lt;=0,E34&lt;0,F34&lt;0,K34&lt;=0,K34&gt;1),"ورودی ناقص",IF(COUNTIFS($A$5:$A$104,A34,$C$5:$C$104,C34)&gt;1,"غذا و شعبه تکراری",IF(COUNTIF('رسپی'!$A$5:$A$504,A34)=0,"رسپی ندارد",IF(COUNTIFS('رسپی'!$A$5:$A$504,A34,'رسپی'!$H$5:$H$504,"?*")&gt;0,"رسپی نیازمند اصلاح","")))))</f>
      </c>
    </row>
    <row r="35" ht="26" customHeight="1">
      <c r="A35" s="23"/>
      <c r="B35" s="23"/>
      <c r="C35" s="23"/>
      <c r="D35" s="27"/>
      <c r="E35" s="27"/>
      <c r="F35" s="27"/>
      <c r="G35" s="13" t="str">
        <f>IF(OR(A35="",O35&lt;&gt;""),"",SUMIF('رسپی'!$A$5:$A$504,A35,'رسپی'!$F$5:$F$504))</f>
      </c>
      <c r="H35" s="14" t="str">
        <f>IF(OR(A35="",O35&lt;&gt;""),"",G35/D35)</f>
      </c>
      <c r="I35" s="13" t="str">
        <f>IF(OR(A35="",O35&lt;&gt;""),"",G35+E35)</f>
      </c>
      <c r="J35" s="13" t="str">
        <f>IF(OR(A35="",O35&lt;&gt;""),"",D35-I35)</f>
      </c>
      <c r="K35" s="26"/>
      <c r="L35" s="13" t="str">
        <f>IF(OR(A35="",O35&lt;&gt;""),"",G35/K35)</f>
      </c>
      <c r="M35" s="13" t="str">
        <f>IF(OR(A35="",O35&lt;&gt;""),"",G35*F35)</f>
      </c>
      <c r="N35" s="13" t="str">
        <f>IF(OR(A35="",O35&lt;&gt;""),"",D35*F35)</f>
      </c>
      <c r="O35" s="4" t="str">
        <f>IF(COUNTA(A35:F35,K35)=0,"",IF(OR(A35="",B35="",NOT(OR(C35="اصلی",C35="شعبه ۲",C35="شعبه ۳",C35="شعبه ۴",C35="شعبه ۵")),D35&lt;=0,E35&lt;0,F35&lt;0,K35&lt;=0,K35&gt;1),"ورودی ناقص",IF(COUNTIFS($A$5:$A$104,A35,$C$5:$C$104,C35)&gt;1,"غذا و شعبه تکراری",IF(COUNTIF('رسپی'!$A$5:$A$504,A35)=0,"رسپی ندارد",IF(COUNTIFS('رسپی'!$A$5:$A$504,A35,'رسپی'!$H$5:$H$504,"?*")&gt;0,"رسپی نیازمند اصلاح","")))))</f>
      </c>
    </row>
    <row r="36" ht="26" customHeight="1">
      <c r="A36" s="23"/>
      <c r="B36" s="23"/>
      <c r="C36" s="23"/>
      <c r="D36" s="27"/>
      <c r="E36" s="27"/>
      <c r="F36" s="27"/>
      <c r="G36" s="13" t="str">
        <f>IF(OR(A36="",O36&lt;&gt;""),"",SUMIF('رسپی'!$A$5:$A$504,A36,'رسپی'!$F$5:$F$504))</f>
      </c>
      <c r="H36" s="14" t="str">
        <f>IF(OR(A36="",O36&lt;&gt;""),"",G36/D36)</f>
      </c>
      <c r="I36" s="13" t="str">
        <f>IF(OR(A36="",O36&lt;&gt;""),"",G36+E36)</f>
      </c>
      <c r="J36" s="13" t="str">
        <f>IF(OR(A36="",O36&lt;&gt;""),"",D36-I36)</f>
      </c>
      <c r="K36" s="26"/>
      <c r="L36" s="13" t="str">
        <f>IF(OR(A36="",O36&lt;&gt;""),"",G36/K36)</f>
      </c>
      <c r="M36" s="13" t="str">
        <f>IF(OR(A36="",O36&lt;&gt;""),"",G36*F36)</f>
      </c>
      <c r="N36" s="13" t="str">
        <f>IF(OR(A36="",O36&lt;&gt;""),"",D36*F36)</f>
      </c>
      <c r="O36" s="4" t="str">
        <f>IF(COUNTA(A36:F36,K36)=0,"",IF(OR(A36="",B36="",NOT(OR(C36="اصلی",C36="شعبه ۲",C36="شعبه ۳",C36="شعبه ۴",C36="شعبه ۵")),D36&lt;=0,E36&lt;0,F36&lt;0,K36&lt;=0,K36&gt;1),"ورودی ناقص",IF(COUNTIFS($A$5:$A$104,A36,$C$5:$C$104,C36)&gt;1,"غذا و شعبه تکراری",IF(COUNTIF('رسپی'!$A$5:$A$504,A36)=0,"رسپی ندارد",IF(COUNTIFS('رسپی'!$A$5:$A$504,A36,'رسپی'!$H$5:$H$504,"?*")&gt;0,"رسپی نیازمند اصلاح","")))))</f>
      </c>
    </row>
    <row r="37" ht="26" customHeight="1">
      <c r="A37" s="23"/>
      <c r="B37" s="23"/>
      <c r="C37" s="23"/>
      <c r="D37" s="27"/>
      <c r="E37" s="27"/>
      <c r="F37" s="27"/>
      <c r="G37" s="13" t="str">
        <f>IF(OR(A37="",O37&lt;&gt;""),"",SUMIF('رسپی'!$A$5:$A$504,A37,'رسپی'!$F$5:$F$504))</f>
      </c>
      <c r="H37" s="14" t="str">
        <f>IF(OR(A37="",O37&lt;&gt;""),"",G37/D37)</f>
      </c>
      <c r="I37" s="13" t="str">
        <f>IF(OR(A37="",O37&lt;&gt;""),"",G37+E37)</f>
      </c>
      <c r="J37" s="13" t="str">
        <f>IF(OR(A37="",O37&lt;&gt;""),"",D37-I37)</f>
      </c>
      <c r="K37" s="26"/>
      <c r="L37" s="13" t="str">
        <f>IF(OR(A37="",O37&lt;&gt;""),"",G37/K37)</f>
      </c>
      <c r="M37" s="13" t="str">
        <f>IF(OR(A37="",O37&lt;&gt;""),"",G37*F37)</f>
      </c>
      <c r="N37" s="13" t="str">
        <f>IF(OR(A37="",O37&lt;&gt;""),"",D37*F37)</f>
      </c>
      <c r="O37" s="4" t="str">
        <f>IF(COUNTA(A37:F37,K37)=0,"",IF(OR(A37="",B37="",NOT(OR(C37="اصلی",C37="شعبه ۲",C37="شعبه ۳",C37="شعبه ۴",C37="شعبه ۵")),D37&lt;=0,E37&lt;0,F37&lt;0,K37&lt;=0,K37&gt;1),"ورودی ناقص",IF(COUNTIFS($A$5:$A$104,A37,$C$5:$C$104,C37)&gt;1,"غذا و شعبه تکراری",IF(COUNTIF('رسپی'!$A$5:$A$504,A37)=0,"رسپی ندارد",IF(COUNTIFS('رسپی'!$A$5:$A$504,A37,'رسپی'!$H$5:$H$504,"?*")&gt;0,"رسپی نیازمند اصلاح","")))))</f>
      </c>
    </row>
    <row r="38" ht="26" customHeight="1">
      <c r="A38" s="23"/>
      <c r="B38" s="23"/>
      <c r="C38" s="23"/>
      <c r="D38" s="27"/>
      <c r="E38" s="27"/>
      <c r="F38" s="27"/>
      <c r="G38" s="13" t="str">
        <f>IF(OR(A38="",O38&lt;&gt;""),"",SUMIF('رسپی'!$A$5:$A$504,A38,'رسپی'!$F$5:$F$504))</f>
      </c>
      <c r="H38" s="14" t="str">
        <f>IF(OR(A38="",O38&lt;&gt;""),"",G38/D38)</f>
      </c>
      <c r="I38" s="13" t="str">
        <f>IF(OR(A38="",O38&lt;&gt;""),"",G38+E38)</f>
      </c>
      <c r="J38" s="13" t="str">
        <f>IF(OR(A38="",O38&lt;&gt;""),"",D38-I38)</f>
      </c>
      <c r="K38" s="26"/>
      <c r="L38" s="13" t="str">
        <f>IF(OR(A38="",O38&lt;&gt;""),"",G38/K38)</f>
      </c>
      <c r="M38" s="13" t="str">
        <f>IF(OR(A38="",O38&lt;&gt;""),"",G38*F38)</f>
      </c>
      <c r="N38" s="13" t="str">
        <f>IF(OR(A38="",O38&lt;&gt;""),"",D38*F38)</f>
      </c>
      <c r="O38" s="4" t="str">
        <f>IF(COUNTA(A38:F38,K38)=0,"",IF(OR(A38="",B38="",NOT(OR(C38="اصلی",C38="شعبه ۲",C38="شعبه ۳",C38="شعبه ۴",C38="شعبه ۵")),D38&lt;=0,E38&lt;0,F38&lt;0,K38&lt;=0,K38&gt;1),"ورودی ناقص",IF(COUNTIFS($A$5:$A$104,A38,$C$5:$C$104,C38)&gt;1,"غذا و شعبه تکراری",IF(COUNTIF('رسپی'!$A$5:$A$504,A38)=0,"رسپی ندارد",IF(COUNTIFS('رسپی'!$A$5:$A$504,A38,'رسپی'!$H$5:$H$504,"?*")&gt;0,"رسپی نیازمند اصلاح","")))))</f>
      </c>
    </row>
    <row r="39" ht="26" customHeight="1">
      <c r="A39" s="23"/>
      <c r="B39" s="23"/>
      <c r="C39" s="23"/>
      <c r="D39" s="27"/>
      <c r="E39" s="27"/>
      <c r="F39" s="27"/>
      <c r="G39" s="13" t="str">
        <f>IF(OR(A39="",O39&lt;&gt;""),"",SUMIF('رسپی'!$A$5:$A$504,A39,'رسپی'!$F$5:$F$504))</f>
      </c>
      <c r="H39" s="14" t="str">
        <f>IF(OR(A39="",O39&lt;&gt;""),"",G39/D39)</f>
      </c>
      <c r="I39" s="13" t="str">
        <f>IF(OR(A39="",O39&lt;&gt;""),"",G39+E39)</f>
      </c>
      <c r="J39" s="13" t="str">
        <f>IF(OR(A39="",O39&lt;&gt;""),"",D39-I39)</f>
      </c>
      <c r="K39" s="26"/>
      <c r="L39" s="13" t="str">
        <f>IF(OR(A39="",O39&lt;&gt;""),"",G39/K39)</f>
      </c>
      <c r="M39" s="13" t="str">
        <f>IF(OR(A39="",O39&lt;&gt;""),"",G39*F39)</f>
      </c>
      <c r="N39" s="13" t="str">
        <f>IF(OR(A39="",O39&lt;&gt;""),"",D39*F39)</f>
      </c>
      <c r="O39" s="4" t="str">
        <f>IF(COUNTA(A39:F39,K39)=0,"",IF(OR(A39="",B39="",NOT(OR(C39="اصلی",C39="شعبه ۲",C39="شعبه ۳",C39="شعبه ۴",C39="شعبه ۵")),D39&lt;=0,E39&lt;0,F39&lt;0,K39&lt;=0,K39&gt;1),"ورودی ناقص",IF(COUNTIFS($A$5:$A$104,A39,$C$5:$C$104,C39)&gt;1,"غذا و شعبه تکراری",IF(COUNTIF('رسپی'!$A$5:$A$504,A39)=0,"رسپی ندارد",IF(COUNTIFS('رسپی'!$A$5:$A$504,A39,'رسپی'!$H$5:$H$504,"?*")&gt;0,"رسپی نیازمند اصلاح","")))))</f>
      </c>
    </row>
    <row r="40" ht="26" customHeight="1">
      <c r="A40" s="23"/>
      <c r="B40" s="23"/>
      <c r="C40" s="23"/>
      <c r="D40" s="27"/>
      <c r="E40" s="27"/>
      <c r="F40" s="27"/>
      <c r="G40" s="13" t="str">
        <f>IF(OR(A40="",O40&lt;&gt;""),"",SUMIF('رسپی'!$A$5:$A$504,A40,'رسپی'!$F$5:$F$504))</f>
      </c>
      <c r="H40" s="14" t="str">
        <f>IF(OR(A40="",O40&lt;&gt;""),"",G40/D40)</f>
      </c>
      <c r="I40" s="13" t="str">
        <f>IF(OR(A40="",O40&lt;&gt;""),"",G40+E40)</f>
      </c>
      <c r="J40" s="13" t="str">
        <f>IF(OR(A40="",O40&lt;&gt;""),"",D40-I40)</f>
      </c>
      <c r="K40" s="26"/>
      <c r="L40" s="13" t="str">
        <f>IF(OR(A40="",O40&lt;&gt;""),"",G40/K40)</f>
      </c>
      <c r="M40" s="13" t="str">
        <f>IF(OR(A40="",O40&lt;&gt;""),"",G40*F40)</f>
      </c>
      <c r="N40" s="13" t="str">
        <f>IF(OR(A40="",O40&lt;&gt;""),"",D40*F40)</f>
      </c>
      <c r="O40" s="4" t="str">
        <f>IF(COUNTA(A40:F40,K40)=0,"",IF(OR(A40="",B40="",NOT(OR(C40="اصلی",C40="شعبه ۲",C40="شعبه ۳",C40="شعبه ۴",C40="شعبه ۵")),D40&lt;=0,E40&lt;0,F40&lt;0,K40&lt;=0,K40&gt;1),"ورودی ناقص",IF(COUNTIFS($A$5:$A$104,A40,$C$5:$C$104,C40)&gt;1,"غذا و شعبه تکراری",IF(COUNTIF('رسپی'!$A$5:$A$504,A40)=0,"رسپی ندارد",IF(COUNTIFS('رسپی'!$A$5:$A$504,A40,'رسپی'!$H$5:$H$504,"?*")&gt;0,"رسپی نیازمند اصلاح","")))))</f>
      </c>
    </row>
    <row r="41" ht="26" customHeight="1">
      <c r="A41" s="23"/>
      <c r="B41" s="23"/>
      <c r="C41" s="23"/>
      <c r="D41" s="27"/>
      <c r="E41" s="27"/>
      <c r="F41" s="27"/>
      <c r="G41" s="13" t="str">
        <f>IF(OR(A41="",O41&lt;&gt;""),"",SUMIF('رسپی'!$A$5:$A$504,A41,'رسپی'!$F$5:$F$504))</f>
      </c>
      <c r="H41" s="14" t="str">
        <f>IF(OR(A41="",O41&lt;&gt;""),"",G41/D41)</f>
      </c>
      <c r="I41" s="13" t="str">
        <f>IF(OR(A41="",O41&lt;&gt;""),"",G41+E41)</f>
      </c>
      <c r="J41" s="13" t="str">
        <f>IF(OR(A41="",O41&lt;&gt;""),"",D41-I41)</f>
      </c>
      <c r="K41" s="26"/>
      <c r="L41" s="13" t="str">
        <f>IF(OR(A41="",O41&lt;&gt;""),"",G41/K41)</f>
      </c>
      <c r="M41" s="13" t="str">
        <f>IF(OR(A41="",O41&lt;&gt;""),"",G41*F41)</f>
      </c>
      <c r="N41" s="13" t="str">
        <f>IF(OR(A41="",O41&lt;&gt;""),"",D41*F41)</f>
      </c>
      <c r="O41" s="4" t="str">
        <f>IF(COUNTA(A41:F41,K41)=0,"",IF(OR(A41="",B41="",NOT(OR(C41="اصلی",C41="شعبه ۲",C41="شعبه ۳",C41="شعبه ۴",C41="شعبه ۵")),D41&lt;=0,E41&lt;0,F41&lt;0,K41&lt;=0,K41&gt;1),"ورودی ناقص",IF(COUNTIFS($A$5:$A$104,A41,$C$5:$C$104,C41)&gt;1,"غذا و شعبه تکراری",IF(COUNTIF('رسپی'!$A$5:$A$504,A41)=0,"رسپی ندارد",IF(COUNTIFS('رسپی'!$A$5:$A$504,A41,'رسپی'!$H$5:$H$504,"?*")&gt;0,"رسپی نیازمند اصلاح","")))))</f>
      </c>
    </row>
    <row r="42" ht="26" customHeight="1">
      <c r="A42" s="23"/>
      <c r="B42" s="23"/>
      <c r="C42" s="23"/>
      <c r="D42" s="27"/>
      <c r="E42" s="27"/>
      <c r="F42" s="27"/>
      <c r="G42" s="13" t="str">
        <f>IF(OR(A42="",O42&lt;&gt;""),"",SUMIF('رسپی'!$A$5:$A$504,A42,'رسپی'!$F$5:$F$504))</f>
      </c>
      <c r="H42" s="14" t="str">
        <f>IF(OR(A42="",O42&lt;&gt;""),"",G42/D42)</f>
      </c>
      <c r="I42" s="13" t="str">
        <f>IF(OR(A42="",O42&lt;&gt;""),"",G42+E42)</f>
      </c>
      <c r="J42" s="13" t="str">
        <f>IF(OR(A42="",O42&lt;&gt;""),"",D42-I42)</f>
      </c>
      <c r="K42" s="26"/>
      <c r="L42" s="13" t="str">
        <f>IF(OR(A42="",O42&lt;&gt;""),"",G42/K42)</f>
      </c>
      <c r="M42" s="13" t="str">
        <f>IF(OR(A42="",O42&lt;&gt;""),"",G42*F42)</f>
      </c>
      <c r="N42" s="13" t="str">
        <f>IF(OR(A42="",O42&lt;&gt;""),"",D42*F42)</f>
      </c>
      <c r="O42" s="4" t="str">
        <f>IF(COUNTA(A42:F42,K42)=0,"",IF(OR(A42="",B42="",NOT(OR(C42="اصلی",C42="شعبه ۲",C42="شعبه ۳",C42="شعبه ۴",C42="شعبه ۵")),D42&lt;=0,E42&lt;0,F42&lt;0,K42&lt;=0,K42&gt;1),"ورودی ناقص",IF(COUNTIFS($A$5:$A$104,A42,$C$5:$C$104,C42)&gt;1,"غذا و شعبه تکراری",IF(COUNTIF('رسپی'!$A$5:$A$504,A42)=0,"رسپی ندارد",IF(COUNTIFS('رسپی'!$A$5:$A$504,A42,'رسپی'!$H$5:$H$504,"?*")&gt;0,"رسپی نیازمند اصلاح","")))))</f>
      </c>
    </row>
    <row r="43" ht="26" customHeight="1">
      <c r="A43" s="23"/>
      <c r="B43" s="23"/>
      <c r="C43" s="23"/>
      <c r="D43" s="27"/>
      <c r="E43" s="27"/>
      <c r="F43" s="27"/>
      <c r="G43" s="13" t="str">
        <f>IF(OR(A43="",O43&lt;&gt;""),"",SUMIF('رسپی'!$A$5:$A$504,A43,'رسپی'!$F$5:$F$504))</f>
      </c>
      <c r="H43" s="14" t="str">
        <f>IF(OR(A43="",O43&lt;&gt;""),"",G43/D43)</f>
      </c>
      <c r="I43" s="13" t="str">
        <f>IF(OR(A43="",O43&lt;&gt;""),"",G43+E43)</f>
      </c>
      <c r="J43" s="13" t="str">
        <f>IF(OR(A43="",O43&lt;&gt;""),"",D43-I43)</f>
      </c>
      <c r="K43" s="26"/>
      <c r="L43" s="13" t="str">
        <f>IF(OR(A43="",O43&lt;&gt;""),"",G43/K43)</f>
      </c>
      <c r="M43" s="13" t="str">
        <f>IF(OR(A43="",O43&lt;&gt;""),"",G43*F43)</f>
      </c>
      <c r="N43" s="13" t="str">
        <f>IF(OR(A43="",O43&lt;&gt;""),"",D43*F43)</f>
      </c>
      <c r="O43" s="4" t="str">
        <f>IF(COUNTA(A43:F43,K43)=0,"",IF(OR(A43="",B43="",NOT(OR(C43="اصلی",C43="شعبه ۲",C43="شعبه ۳",C43="شعبه ۴",C43="شعبه ۵")),D43&lt;=0,E43&lt;0,F43&lt;0,K43&lt;=0,K43&gt;1),"ورودی ناقص",IF(COUNTIFS($A$5:$A$104,A43,$C$5:$C$104,C43)&gt;1,"غذا و شعبه تکراری",IF(COUNTIF('رسپی'!$A$5:$A$504,A43)=0,"رسپی ندارد",IF(COUNTIFS('رسپی'!$A$5:$A$504,A43,'رسپی'!$H$5:$H$504,"?*")&gt;0,"رسپی نیازمند اصلاح","")))))</f>
      </c>
    </row>
    <row r="44" ht="26" customHeight="1">
      <c r="A44" s="23"/>
      <c r="B44" s="23"/>
      <c r="C44" s="23"/>
      <c r="D44" s="27"/>
      <c r="E44" s="27"/>
      <c r="F44" s="27"/>
      <c r="G44" s="13" t="str">
        <f>IF(OR(A44="",O44&lt;&gt;""),"",SUMIF('رسپی'!$A$5:$A$504,A44,'رسپی'!$F$5:$F$504))</f>
      </c>
      <c r="H44" s="14" t="str">
        <f>IF(OR(A44="",O44&lt;&gt;""),"",G44/D44)</f>
      </c>
      <c r="I44" s="13" t="str">
        <f>IF(OR(A44="",O44&lt;&gt;""),"",G44+E44)</f>
      </c>
      <c r="J44" s="13" t="str">
        <f>IF(OR(A44="",O44&lt;&gt;""),"",D44-I44)</f>
      </c>
      <c r="K44" s="26"/>
      <c r="L44" s="13" t="str">
        <f>IF(OR(A44="",O44&lt;&gt;""),"",G44/K44)</f>
      </c>
      <c r="M44" s="13" t="str">
        <f>IF(OR(A44="",O44&lt;&gt;""),"",G44*F44)</f>
      </c>
      <c r="N44" s="13" t="str">
        <f>IF(OR(A44="",O44&lt;&gt;""),"",D44*F44)</f>
      </c>
      <c r="O44" s="4" t="str">
        <f>IF(COUNTA(A44:F44,K44)=0,"",IF(OR(A44="",B44="",NOT(OR(C44="اصلی",C44="شعبه ۲",C44="شعبه ۳",C44="شعبه ۴",C44="شعبه ۵")),D44&lt;=0,E44&lt;0,F44&lt;0,K44&lt;=0,K44&gt;1),"ورودی ناقص",IF(COUNTIFS($A$5:$A$104,A44,$C$5:$C$104,C44)&gt;1,"غذا و شعبه تکراری",IF(COUNTIF('رسپی'!$A$5:$A$504,A44)=0,"رسپی ندارد",IF(COUNTIFS('رسپی'!$A$5:$A$504,A44,'رسپی'!$H$5:$H$504,"?*")&gt;0,"رسپی نیازمند اصلاح","")))))</f>
      </c>
    </row>
    <row r="45" ht="26" customHeight="1">
      <c r="A45" s="23"/>
      <c r="B45" s="23"/>
      <c r="C45" s="23"/>
      <c r="D45" s="27"/>
      <c r="E45" s="27"/>
      <c r="F45" s="27"/>
      <c r="G45" s="13" t="str">
        <f>IF(OR(A45="",O45&lt;&gt;""),"",SUMIF('رسپی'!$A$5:$A$504,A45,'رسپی'!$F$5:$F$504))</f>
      </c>
      <c r="H45" s="14" t="str">
        <f>IF(OR(A45="",O45&lt;&gt;""),"",G45/D45)</f>
      </c>
      <c r="I45" s="13" t="str">
        <f>IF(OR(A45="",O45&lt;&gt;""),"",G45+E45)</f>
      </c>
      <c r="J45" s="13" t="str">
        <f>IF(OR(A45="",O45&lt;&gt;""),"",D45-I45)</f>
      </c>
      <c r="K45" s="26"/>
      <c r="L45" s="13" t="str">
        <f>IF(OR(A45="",O45&lt;&gt;""),"",G45/K45)</f>
      </c>
      <c r="M45" s="13" t="str">
        <f>IF(OR(A45="",O45&lt;&gt;""),"",G45*F45)</f>
      </c>
      <c r="N45" s="13" t="str">
        <f>IF(OR(A45="",O45&lt;&gt;""),"",D45*F45)</f>
      </c>
      <c r="O45" s="4" t="str">
        <f>IF(COUNTA(A45:F45,K45)=0,"",IF(OR(A45="",B45="",NOT(OR(C45="اصلی",C45="شعبه ۲",C45="شعبه ۳",C45="شعبه ۴",C45="شعبه ۵")),D45&lt;=0,E45&lt;0,F45&lt;0,K45&lt;=0,K45&gt;1),"ورودی ناقص",IF(COUNTIFS($A$5:$A$104,A45,$C$5:$C$104,C45)&gt;1,"غذا و شعبه تکراری",IF(COUNTIF('رسپی'!$A$5:$A$504,A45)=0,"رسپی ندارد",IF(COUNTIFS('رسپی'!$A$5:$A$504,A45,'رسپی'!$H$5:$H$504,"?*")&gt;0,"رسپی نیازمند اصلاح","")))))</f>
      </c>
    </row>
    <row r="46" ht="26" customHeight="1">
      <c r="A46" s="23"/>
      <c r="B46" s="23"/>
      <c r="C46" s="23"/>
      <c r="D46" s="27"/>
      <c r="E46" s="27"/>
      <c r="F46" s="27"/>
      <c r="G46" s="13" t="str">
        <f>IF(OR(A46="",O46&lt;&gt;""),"",SUMIF('رسپی'!$A$5:$A$504,A46,'رسپی'!$F$5:$F$504))</f>
      </c>
      <c r="H46" s="14" t="str">
        <f>IF(OR(A46="",O46&lt;&gt;""),"",G46/D46)</f>
      </c>
      <c r="I46" s="13" t="str">
        <f>IF(OR(A46="",O46&lt;&gt;""),"",G46+E46)</f>
      </c>
      <c r="J46" s="13" t="str">
        <f>IF(OR(A46="",O46&lt;&gt;""),"",D46-I46)</f>
      </c>
      <c r="K46" s="26"/>
      <c r="L46" s="13" t="str">
        <f>IF(OR(A46="",O46&lt;&gt;""),"",G46/K46)</f>
      </c>
      <c r="M46" s="13" t="str">
        <f>IF(OR(A46="",O46&lt;&gt;""),"",G46*F46)</f>
      </c>
      <c r="N46" s="13" t="str">
        <f>IF(OR(A46="",O46&lt;&gt;""),"",D46*F46)</f>
      </c>
      <c r="O46" s="4" t="str">
        <f>IF(COUNTA(A46:F46,K46)=0,"",IF(OR(A46="",B46="",NOT(OR(C46="اصلی",C46="شعبه ۲",C46="شعبه ۳",C46="شعبه ۴",C46="شعبه ۵")),D46&lt;=0,E46&lt;0,F46&lt;0,K46&lt;=0,K46&gt;1),"ورودی ناقص",IF(COUNTIFS($A$5:$A$104,A46,$C$5:$C$104,C46)&gt;1,"غذا و شعبه تکراری",IF(COUNTIF('رسپی'!$A$5:$A$504,A46)=0,"رسپی ندارد",IF(COUNTIFS('رسپی'!$A$5:$A$504,A46,'رسپی'!$H$5:$H$504,"?*")&gt;0,"رسپی نیازمند اصلاح","")))))</f>
      </c>
    </row>
    <row r="47" ht="26" customHeight="1">
      <c r="A47" s="23"/>
      <c r="B47" s="23"/>
      <c r="C47" s="23"/>
      <c r="D47" s="27"/>
      <c r="E47" s="27"/>
      <c r="F47" s="27"/>
      <c r="G47" s="13" t="str">
        <f>IF(OR(A47="",O47&lt;&gt;""),"",SUMIF('رسپی'!$A$5:$A$504,A47,'رسپی'!$F$5:$F$504))</f>
      </c>
      <c r="H47" s="14" t="str">
        <f>IF(OR(A47="",O47&lt;&gt;""),"",G47/D47)</f>
      </c>
      <c r="I47" s="13" t="str">
        <f>IF(OR(A47="",O47&lt;&gt;""),"",G47+E47)</f>
      </c>
      <c r="J47" s="13" t="str">
        <f>IF(OR(A47="",O47&lt;&gt;""),"",D47-I47)</f>
      </c>
      <c r="K47" s="26"/>
      <c r="L47" s="13" t="str">
        <f>IF(OR(A47="",O47&lt;&gt;""),"",G47/K47)</f>
      </c>
      <c r="M47" s="13" t="str">
        <f>IF(OR(A47="",O47&lt;&gt;""),"",G47*F47)</f>
      </c>
      <c r="N47" s="13" t="str">
        <f>IF(OR(A47="",O47&lt;&gt;""),"",D47*F47)</f>
      </c>
      <c r="O47" s="4" t="str">
        <f>IF(COUNTA(A47:F47,K47)=0,"",IF(OR(A47="",B47="",NOT(OR(C47="اصلی",C47="شعبه ۲",C47="شعبه ۳",C47="شعبه ۴",C47="شعبه ۵")),D47&lt;=0,E47&lt;0,F47&lt;0,K47&lt;=0,K47&gt;1),"ورودی ناقص",IF(COUNTIFS($A$5:$A$104,A47,$C$5:$C$104,C47)&gt;1,"غذا و شعبه تکراری",IF(COUNTIF('رسپی'!$A$5:$A$504,A47)=0,"رسپی ندارد",IF(COUNTIFS('رسپی'!$A$5:$A$504,A47,'رسپی'!$H$5:$H$504,"?*")&gt;0,"رسپی نیازمند اصلاح","")))))</f>
      </c>
    </row>
    <row r="48" ht="26" customHeight="1">
      <c r="A48" s="23"/>
      <c r="B48" s="23"/>
      <c r="C48" s="23"/>
      <c r="D48" s="27"/>
      <c r="E48" s="27"/>
      <c r="F48" s="27"/>
      <c r="G48" s="13" t="str">
        <f>IF(OR(A48="",O48&lt;&gt;""),"",SUMIF('رسپی'!$A$5:$A$504,A48,'رسپی'!$F$5:$F$504))</f>
      </c>
      <c r="H48" s="14" t="str">
        <f>IF(OR(A48="",O48&lt;&gt;""),"",G48/D48)</f>
      </c>
      <c r="I48" s="13" t="str">
        <f>IF(OR(A48="",O48&lt;&gt;""),"",G48+E48)</f>
      </c>
      <c r="J48" s="13" t="str">
        <f>IF(OR(A48="",O48&lt;&gt;""),"",D48-I48)</f>
      </c>
      <c r="K48" s="26"/>
      <c r="L48" s="13" t="str">
        <f>IF(OR(A48="",O48&lt;&gt;""),"",G48/K48)</f>
      </c>
      <c r="M48" s="13" t="str">
        <f>IF(OR(A48="",O48&lt;&gt;""),"",G48*F48)</f>
      </c>
      <c r="N48" s="13" t="str">
        <f>IF(OR(A48="",O48&lt;&gt;""),"",D48*F48)</f>
      </c>
      <c r="O48" s="4" t="str">
        <f>IF(COUNTA(A48:F48,K48)=0,"",IF(OR(A48="",B48="",NOT(OR(C48="اصلی",C48="شعبه ۲",C48="شعبه ۳",C48="شعبه ۴",C48="شعبه ۵")),D48&lt;=0,E48&lt;0,F48&lt;0,K48&lt;=0,K48&gt;1),"ورودی ناقص",IF(COUNTIFS($A$5:$A$104,A48,$C$5:$C$104,C48)&gt;1,"غذا و شعبه تکراری",IF(COUNTIF('رسپی'!$A$5:$A$504,A48)=0,"رسپی ندارد",IF(COUNTIFS('رسپی'!$A$5:$A$504,A48,'رسپی'!$H$5:$H$504,"?*")&gt;0,"رسپی نیازمند اصلاح","")))))</f>
      </c>
    </row>
    <row r="49" ht="26" customHeight="1">
      <c r="A49" s="23"/>
      <c r="B49" s="23"/>
      <c r="C49" s="23"/>
      <c r="D49" s="27"/>
      <c r="E49" s="27"/>
      <c r="F49" s="27"/>
      <c r="G49" s="13" t="str">
        <f>IF(OR(A49="",O49&lt;&gt;""),"",SUMIF('رسپی'!$A$5:$A$504,A49,'رسپی'!$F$5:$F$504))</f>
      </c>
      <c r="H49" s="14" t="str">
        <f>IF(OR(A49="",O49&lt;&gt;""),"",G49/D49)</f>
      </c>
      <c r="I49" s="13" t="str">
        <f>IF(OR(A49="",O49&lt;&gt;""),"",G49+E49)</f>
      </c>
      <c r="J49" s="13" t="str">
        <f>IF(OR(A49="",O49&lt;&gt;""),"",D49-I49)</f>
      </c>
      <c r="K49" s="26"/>
      <c r="L49" s="13" t="str">
        <f>IF(OR(A49="",O49&lt;&gt;""),"",G49/K49)</f>
      </c>
      <c r="M49" s="13" t="str">
        <f>IF(OR(A49="",O49&lt;&gt;""),"",G49*F49)</f>
      </c>
      <c r="N49" s="13" t="str">
        <f>IF(OR(A49="",O49&lt;&gt;""),"",D49*F49)</f>
      </c>
      <c r="O49" s="4" t="str">
        <f>IF(COUNTA(A49:F49,K49)=0,"",IF(OR(A49="",B49="",NOT(OR(C49="اصلی",C49="شعبه ۲",C49="شعبه ۳",C49="شعبه ۴",C49="شعبه ۵")),D49&lt;=0,E49&lt;0,F49&lt;0,K49&lt;=0,K49&gt;1),"ورودی ناقص",IF(COUNTIFS($A$5:$A$104,A49,$C$5:$C$104,C49)&gt;1,"غذا و شعبه تکراری",IF(COUNTIF('رسپی'!$A$5:$A$504,A49)=0,"رسپی ندارد",IF(COUNTIFS('رسپی'!$A$5:$A$504,A49,'رسپی'!$H$5:$H$504,"?*")&gt;0,"رسپی نیازمند اصلاح","")))))</f>
      </c>
    </row>
    <row r="50" ht="26" customHeight="1">
      <c r="A50" s="23"/>
      <c r="B50" s="23"/>
      <c r="C50" s="23"/>
      <c r="D50" s="27"/>
      <c r="E50" s="27"/>
      <c r="F50" s="27"/>
      <c r="G50" s="13" t="str">
        <f>IF(OR(A50="",O50&lt;&gt;""),"",SUMIF('رسپی'!$A$5:$A$504,A50,'رسپی'!$F$5:$F$504))</f>
      </c>
      <c r="H50" s="14" t="str">
        <f>IF(OR(A50="",O50&lt;&gt;""),"",G50/D50)</f>
      </c>
      <c r="I50" s="13" t="str">
        <f>IF(OR(A50="",O50&lt;&gt;""),"",G50+E50)</f>
      </c>
      <c r="J50" s="13" t="str">
        <f>IF(OR(A50="",O50&lt;&gt;""),"",D50-I50)</f>
      </c>
      <c r="K50" s="26"/>
      <c r="L50" s="13" t="str">
        <f>IF(OR(A50="",O50&lt;&gt;""),"",G50/K50)</f>
      </c>
      <c r="M50" s="13" t="str">
        <f>IF(OR(A50="",O50&lt;&gt;""),"",G50*F50)</f>
      </c>
      <c r="N50" s="13" t="str">
        <f>IF(OR(A50="",O50&lt;&gt;""),"",D50*F50)</f>
      </c>
      <c r="O50" s="4" t="str">
        <f>IF(COUNTA(A50:F50,K50)=0,"",IF(OR(A50="",B50="",NOT(OR(C50="اصلی",C50="شعبه ۲",C50="شعبه ۳",C50="شعبه ۴",C50="شعبه ۵")),D50&lt;=0,E50&lt;0,F50&lt;0,K50&lt;=0,K50&gt;1),"ورودی ناقص",IF(COUNTIFS($A$5:$A$104,A50,$C$5:$C$104,C50)&gt;1,"غذا و شعبه تکراری",IF(COUNTIF('رسپی'!$A$5:$A$504,A50)=0,"رسپی ندارد",IF(COUNTIFS('رسپی'!$A$5:$A$504,A50,'رسپی'!$H$5:$H$504,"?*")&gt;0,"رسپی نیازمند اصلاح","")))))</f>
      </c>
    </row>
    <row r="51" ht="26" customHeight="1">
      <c r="A51" s="23"/>
      <c r="B51" s="23"/>
      <c r="C51" s="23"/>
      <c r="D51" s="27"/>
      <c r="E51" s="27"/>
      <c r="F51" s="27"/>
      <c r="G51" s="13" t="str">
        <f>IF(OR(A51="",O51&lt;&gt;""),"",SUMIF('رسپی'!$A$5:$A$504,A51,'رسپی'!$F$5:$F$504))</f>
      </c>
      <c r="H51" s="14" t="str">
        <f>IF(OR(A51="",O51&lt;&gt;""),"",G51/D51)</f>
      </c>
      <c r="I51" s="13" t="str">
        <f>IF(OR(A51="",O51&lt;&gt;""),"",G51+E51)</f>
      </c>
      <c r="J51" s="13" t="str">
        <f>IF(OR(A51="",O51&lt;&gt;""),"",D51-I51)</f>
      </c>
      <c r="K51" s="26"/>
      <c r="L51" s="13" t="str">
        <f>IF(OR(A51="",O51&lt;&gt;""),"",G51/K51)</f>
      </c>
      <c r="M51" s="13" t="str">
        <f>IF(OR(A51="",O51&lt;&gt;""),"",G51*F51)</f>
      </c>
      <c r="N51" s="13" t="str">
        <f>IF(OR(A51="",O51&lt;&gt;""),"",D51*F51)</f>
      </c>
      <c r="O51" s="4" t="str">
        <f>IF(COUNTA(A51:F51,K51)=0,"",IF(OR(A51="",B51="",NOT(OR(C51="اصلی",C51="شعبه ۲",C51="شعبه ۳",C51="شعبه ۴",C51="شعبه ۵")),D51&lt;=0,E51&lt;0,F51&lt;0,K51&lt;=0,K51&gt;1),"ورودی ناقص",IF(COUNTIFS($A$5:$A$104,A51,$C$5:$C$104,C51)&gt;1,"غذا و شعبه تکراری",IF(COUNTIF('رسپی'!$A$5:$A$504,A51)=0,"رسپی ندارد",IF(COUNTIFS('رسپی'!$A$5:$A$504,A51,'رسپی'!$H$5:$H$504,"?*")&gt;0,"رسپی نیازمند اصلاح","")))))</f>
      </c>
    </row>
    <row r="52" ht="26" customHeight="1">
      <c r="A52" s="23"/>
      <c r="B52" s="23"/>
      <c r="C52" s="23"/>
      <c r="D52" s="27"/>
      <c r="E52" s="27"/>
      <c r="F52" s="27"/>
      <c r="G52" s="13" t="str">
        <f>IF(OR(A52="",O52&lt;&gt;""),"",SUMIF('رسپی'!$A$5:$A$504,A52,'رسپی'!$F$5:$F$504))</f>
      </c>
      <c r="H52" s="14" t="str">
        <f>IF(OR(A52="",O52&lt;&gt;""),"",G52/D52)</f>
      </c>
      <c r="I52" s="13" t="str">
        <f>IF(OR(A52="",O52&lt;&gt;""),"",G52+E52)</f>
      </c>
      <c r="J52" s="13" t="str">
        <f>IF(OR(A52="",O52&lt;&gt;""),"",D52-I52)</f>
      </c>
      <c r="K52" s="26"/>
      <c r="L52" s="13" t="str">
        <f>IF(OR(A52="",O52&lt;&gt;""),"",G52/K52)</f>
      </c>
      <c r="M52" s="13" t="str">
        <f>IF(OR(A52="",O52&lt;&gt;""),"",G52*F52)</f>
      </c>
      <c r="N52" s="13" t="str">
        <f>IF(OR(A52="",O52&lt;&gt;""),"",D52*F52)</f>
      </c>
      <c r="O52" s="4" t="str">
        <f>IF(COUNTA(A52:F52,K52)=0,"",IF(OR(A52="",B52="",NOT(OR(C52="اصلی",C52="شعبه ۲",C52="شعبه ۳",C52="شعبه ۴",C52="شعبه ۵")),D52&lt;=0,E52&lt;0,F52&lt;0,K52&lt;=0,K52&gt;1),"ورودی ناقص",IF(COUNTIFS($A$5:$A$104,A52,$C$5:$C$104,C52)&gt;1,"غذا و شعبه تکراری",IF(COUNTIF('رسپی'!$A$5:$A$504,A52)=0,"رسپی ندارد",IF(COUNTIFS('رسپی'!$A$5:$A$504,A52,'رسپی'!$H$5:$H$504,"?*")&gt;0,"رسپی نیازمند اصلاح","")))))</f>
      </c>
    </row>
    <row r="53" ht="26" customHeight="1">
      <c r="A53" s="23"/>
      <c r="B53" s="23"/>
      <c r="C53" s="23"/>
      <c r="D53" s="27"/>
      <c r="E53" s="27"/>
      <c r="F53" s="27"/>
      <c r="G53" s="13" t="str">
        <f>IF(OR(A53="",O53&lt;&gt;""),"",SUMIF('رسپی'!$A$5:$A$504,A53,'رسپی'!$F$5:$F$504))</f>
      </c>
      <c r="H53" s="14" t="str">
        <f>IF(OR(A53="",O53&lt;&gt;""),"",G53/D53)</f>
      </c>
      <c r="I53" s="13" t="str">
        <f>IF(OR(A53="",O53&lt;&gt;""),"",G53+E53)</f>
      </c>
      <c r="J53" s="13" t="str">
        <f>IF(OR(A53="",O53&lt;&gt;""),"",D53-I53)</f>
      </c>
      <c r="K53" s="26"/>
      <c r="L53" s="13" t="str">
        <f>IF(OR(A53="",O53&lt;&gt;""),"",G53/K53)</f>
      </c>
      <c r="M53" s="13" t="str">
        <f>IF(OR(A53="",O53&lt;&gt;""),"",G53*F53)</f>
      </c>
      <c r="N53" s="13" t="str">
        <f>IF(OR(A53="",O53&lt;&gt;""),"",D53*F53)</f>
      </c>
      <c r="O53" s="4" t="str">
        <f>IF(COUNTA(A53:F53,K53)=0,"",IF(OR(A53="",B53="",NOT(OR(C53="اصلی",C53="شعبه ۲",C53="شعبه ۳",C53="شعبه ۴",C53="شعبه ۵")),D53&lt;=0,E53&lt;0,F53&lt;0,K53&lt;=0,K53&gt;1),"ورودی ناقص",IF(COUNTIFS($A$5:$A$104,A53,$C$5:$C$104,C53)&gt;1,"غذا و شعبه تکراری",IF(COUNTIF('رسپی'!$A$5:$A$504,A53)=0,"رسپی ندارد",IF(COUNTIFS('رسپی'!$A$5:$A$504,A53,'رسپی'!$H$5:$H$504,"?*")&gt;0,"رسپی نیازمند اصلاح","")))))</f>
      </c>
    </row>
    <row r="54" ht="26" customHeight="1">
      <c r="A54" s="23"/>
      <c r="B54" s="23"/>
      <c r="C54" s="23"/>
      <c r="D54" s="27"/>
      <c r="E54" s="27"/>
      <c r="F54" s="27"/>
      <c r="G54" s="13" t="str">
        <f>IF(OR(A54="",O54&lt;&gt;""),"",SUMIF('رسپی'!$A$5:$A$504,A54,'رسپی'!$F$5:$F$504))</f>
      </c>
      <c r="H54" s="14" t="str">
        <f>IF(OR(A54="",O54&lt;&gt;""),"",G54/D54)</f>
      </c>
      <c r="I54" s="13" t="str">
        <f>IF(OR(A54="",O54&lt;&gt;""),"",G54+E54)</f>
      </c>
      <c r="J54" s="13" t="str">
        <f>IF(OR(A54="",O54&lt;&gt;""),"",D54-I54)</f>
      </c>
      <c r="K54" s="26"/>
      <c r="L54" s="13" t="str">
        <f>IF(OR(A54="",O54&lt;&gt;""),"",G54/K54)</f>
      </c>
      <c r="M54" s="13" t="str">
        <f>IF(OR(A54="",O54&lt;&gt;""),"",G54*F54)</f>
      </c>
      <c r="N54" s="13" t="str">
        <f>IF(OR(A54="",O54&lt;&gt;""),"",D54*F54)</f>
      </c>
      <c r="O54" s="4" t="str">
        <f>IF(COUNTA(A54:F54,K54)=0,"",IF(OR(A54="",B54="",NOT(OR(C54="اصلی",C54="شعبه ۲",C54="شعبه ۳",C54="شعبه ۴",C54="شعبه ۵")),D54&lt;=0,E54&lt;0,F54&lt;0,K54&lt;=0,K54&gt;1),"ورودی ناقص",IF(COUNTIFS($A$5:$A$104,A54,$C$5:$C$104,C54)&gt;1,"غذا و شعبه تکراری",IF(COUNTIF('رسپی'!$A$5:$A$504,A54)=0,"رسپی ندارد",IF(COUNTIFS('رسپی'!$A$5:$A$504,A54,'رسپی'!$H$5:$H$504,"?*")&gt;0,"رسپی نیازمند اصلاح","")))))</f>
      </c>
    </row>
    <row r="55" ht="26" customHeight="1">
      <c r="A55" s="23"/>
      <c r="B55" s="23"/>
      <c r="C55" s="23"/>
      <c r="D55" s="27"/>
      <c r="E55" s="27"/>
      <c r="F55" s="27"/>
      <c r="G55" s="13" t="str">
        <f>IF(OR(A55="",O55&lt;&gt;""),"",SUMIF('رسپی'!$A$5:$A$504,A55,'رسپی'!$F$5:$F$504))</f>
      </c>
      <c r="H55" s="14" t="str">
        <f>IF(OR(A55="",O55&lt;&gt;""),"",G55/D55)</f>
      </c>
      <c r="I55" s="13" t="str">
        <f>IF(OR(A55="",O55&lt;&gt;""),"",G55+E55)</f>
      </c>
      <c r="J55" s="13" t="str">
        <f>IF(OR(A55="",O55&lt;&gt;""),"",D55-I55)</f>
      </c>
      <c r="K55" s="26"/>
      <c r="L55" s="13" t="str">
        <f>IF(OR(A55="",O55&lt;&gt;""),"",G55/K55)</f>
      </c>
      <c r="M55" s="13" t="str">
        <f>IF(OR(A55="",O55&lt;&gt;""),"",G55*F55)</f>
      </c>
      <c r="N55" s="13" t="str">
        <f>IF(OR(A55="",O55&lt;&gt;""),"",D55*F55)</f>
      </c>
      <c r="O55" s="4" t="str">
        <f>IF(COUNTA(A55:F55,K55)=0,"",IF(OR(A55="",B55="",NOT(OR(C55="اصلی",C55="شعبه ۲",C55="شعبه ۳",C55="شعبه ۴",C55="شعبه ۵")),D55&lt;=0,E55&lt;0,F55&lt;0,K55&lt;=0,K55&gt;1),"ورودی ناقص",IF(COUNTIFS($A$5:$A$104,A55,$C$5:$C$104,C55)&gt;1,"غذا و شعبه تکراری",IF(COUNTIF('رسپی'!$A$5:$A$504,A55)=0,"رسپی ندارد",IF(COUNTIFS('رسپی'!$A$5:$A$504,A55,'رسپی'!$H$5:$H$504,"?*")&gt;0,"رسپی نیازمند اصلاح","")))))</f>
      </c>
    </row>
    <row r="56" ht="26" customHeight="1">
      <c r="A56" s="23"/>
      <c r="B56" s="23"/>
      <c r="C56" s="23"/>
      <c r="D56" s="27"/>
      <c r="E56" s="27"/>
      <c r="F56" s="27"/>
      <c r="G56" s="13" t="str">
        <f>IF(OR(A56="",O56&lt;&gt;""),"",SUMIF('رسپی'!$A$5:$A$504,A56,'رسپی'!$F$5:$F$504))</f>
      </c>
      <c r="H56" s="14" t="str">
        <f>IF(OR(A56="",O56&lt;&gt;""),"",G56/D56)</f>
      </c>
      <c r="I56" s="13" t="str">
        <f>IF(OR(A56="",O56&lt;&gt;""),"",G56+E56)</f>
      </c>
      <c r="J56" s="13" t="str">
        <f>IF(OR(A56="",O56&lt;&gt;""),"",D56-I56)</f>
      </c>
      <c r="K56" s="26"/>
      <c r="L56" s="13" t="str">
        <f>IF(OR(A56="",O56&lt;&gt;""),"",G56/K56)</f>
      </c>
      <c r="M56" s="13" t="str">
        <f>IF(OR(A56="",O56&lt;&gt;""),"",G56*F56)</f>
      </c>
      <c r="N56" s="13" t="str">
        <f>IF(OR(A56="",O56&lt;&gt;""),"",D56*F56)</f>
      </c>
      <c r="O56" s="4" t="str">
        <f>IF(COUNTA(A56:F56,K56)=0,"",IF(OR(A56="",B56="",NOT(OR(C56="اصلی",C56="شعبه ۲",C56="شعبه ۳",C56="شعبه ۴",C56="شعبه ۵")),D56&lt;=0,E56&lt;0,F56&lt;0,K56&lt;=0,K56&gt;1),"ورودی ناقص",IF(COUNTIFS($A$5:$A$104,A56,$C$5:$C$104,C56)&gt;1,"غذا و شعبه تکراری",IF(COUNTIF('رسپی'!$A$5:$A$504,A56)=0,"رسپی ندارد",IF(COUNTIFS('رسپی'!$A$5:$A$504,A56,'رسپی'!$H$5:$H$504,"?*")&gt;0,"رسپی نیازمند اصلاح","")))))</f>
      </c>
    </row>
    <row r="57" ht="26" customHeight="1">
      <c r="A57" s="23"/>
      <c r="B57" s="23"/>
      <c r="C57" s="23"/>
      <c r="D57" s="27"/>
      <c r="E57" s="27"/>
      <c r="F57" s="27"/>
      <c r="G57" s="13" t="str">
        <f>IF(OR(A57="",O57&lt;&gt;""),"",SUMIF('رسپی'!$A$5:$A$504,A57,'رسپی'!$F$5:$F$504))</f>
      </c>
      <c r="H57" s="14" t="str">
        <f>IF(OR(A57="",O57&lt;&gt;""),"",G57/D57)</f>
      </c>
      <c r="I57" s="13" t="str">
        <f>IF(OR(A57="",O57&lt;&gt;""),"",G57+E57)</f>
      </c>
      <c r="J57" s="13" t="str">
        <f>IF(OR(A57="",O57&lt;&gt;""),"",D57-I57)</f>
      </c>
      <c r="K57" s="26"/>
      <c r="L57" s="13" t="str">
        <f>IF(OR(A57="",O57&lt;&gt;""),"",G57/K57)</f>
      </c>
      <c r="M57" s="13" t="str">
        <f>IF(OR(A57="",O57&lt;&gt;""),"",G57*F57)</f>
      </c>
      <c r="N57" s="13" t="str">
        <f>IF(OR(A57="",O57&lt;&gt;""),"",D57*F57)</f>
      </c>
      <c r="O57" s="4" t="str">
        <f>IF(COUNTA(A57:F57,K57)=0,"",IF(OR(A57="",B57="",NOT(OR(C57="اصلی",C57="شعبه ۲",C57="شعبه ۳",C57="شعبه ۴",C57="شعبه ۵")),D57&lt;=0,E57&lt;0,F57&lt;0,K57&lt;=0,K57&gt;1),"ورودی ناقص",IF(COUNTIFS($A$5:$A$104,A57,$C$5:$C$104,C57)&gt;1,"غذا و شعبه تکراری",IF(COUNTIF('رسپی'!$A$5:$A$504,A57)=0,"رسپی ندارد",IF(COUNTIFS('رسپی'!$A$5:$A$504,A57,'رسپی'!$H$5:$H$504,"?*")&gt;0,"رسپی نیازمند اصلاح","")))))</f>
      </c>
    </row>
    <row r="58" ht="26" customHeight="1">
      <c r="A58" s="23"/>
      <c r="B58" s="23"/>
      <c r="C58" s="23"/>
      <c r="D58" s="27"/>
      <c r="E58" s="27"/>
      <c r="F58" s="27"/>
      <c r="G58" s="13" t="str">
        <f>IF(OR(A58="",O58&lt;&gt;""),"",SUMIF('رسپی'!$A$5:$A$504,A58,'رسپی'!$F$5:$F$504))</f>
      </c>
      <c r="H58" s="14" t="str">
        <f>IF(OR(A58="",O58&lt;&gt;""),"",G58/D58)</f>
      </c>
      <c r="I58" s="13" t="str">
        <f>IF(OR(A58="",O58&lt;&gt;""),"",G58+E58)</f>
      </c>
      <c r="J58" s="13" t="str">
        <f>IF(OR(A58="",O58&lt;&gt;""),"",D58-I58)</f>
      </c>
      <c r="K58" s="26"/>
      <c r="L58" s="13" t="str">
        <f>IF(OR(A58="",O58&lt;&gt;""),"",G58/K58)</f>
      </c>
      <c r="M58" s="13" t="str">
        <f>IF(OR(A58="",O58&lt;&gt;""),"",G58*F58)</f>
      </c>
      <c r="N58" s="13" t="str">
        <f>IF(OR(A58="",O58&lt;&gt;""),"",D58*F58)</f>
      </c>
      <c r="O58" s="4" t="str">
        <f>IF(COUNTA(A58:F58,K58)=0,"",IF(OR(A58="",B58="",NOT(OR(C58="اصلی",C58="شعبه ۲",C58="شعبه ۳",C58="شعبه ۴",C58="شعبه ۵")),D58&lt;=0,E58&lt;0,F58&lt;0,K58&lt;=0,K58&gt;1),"ورودی ناقص",IF(COUNTIFS($A$5:$A$104,A58,$C$5:$C$104,C58)&gt;1,"غذا و شعبه تکراری",IF(COUNTIF('رسپی'!$A$5:$A$504,A58)=0,"رسپی ندارد",IF(COUNTIFS('رسپی'!$A$5:$A$504,A58,'رسپی'!$H$5:$H$504,"?*")&gt;0,"رسپی نیازمند اصلاح","")))))</f>
      </c>
    </row>
    <row r="59" ht="26" customHeight="1">
      <c r="A59" s="23"/>
      <c r="B59" s="23"/>
      <c r="C59" s="23"/>
      <c r="D59" s="27"/>
      <c r="E59" s="27"/>
      <c r="F59" s="27"/>
      <c r="G59" s="13" t="str">
        <f>IF(OR(A59="",O59&lt;&gt;""),"",SUMIF('رسپی'!$A$5:$A$504,A59,'رسپی'!$F$5:$F$504))</f>
      </c>
      <c r="H59" s="14" t="str">
        <f>IF(OR(A59="",O59&lt;&gt;""),"",G59/D59)</f>
      </c>
      <c r="I59" s="13" t="str">
        <f>IF(OR(A59="",O59&lt;&gt;""),"",G59+E59)</f>
      </c>
      <c r="J59" s="13" t="str">
        <f>IF(OR(A59="",O59&lt;&gt;""),"",D59-I59)</f>
      </c>
      <c r="K59" s="26"/>
      <c r="L59" s="13" t="str">
        <f>IF(OR(A59="",O59&lt;&gt;""),"",G59/K59)</f>
      </c>
      <c r="M59" s="13" t="str">
        <f>IF(OR(A59="",O59&lt;&gt;""),"",G59*F59)</f>
      </c>
      <c r="N59" s="13" t="str">
        <f>IF(OR(A59="",O59&lt;&gt;""),"",D59*F59)</f>
      </c>
      <c r="O59" s="4" t="str">
        <f>IF(COUNTA(A59:F59,K59)=0,"",IF(OR(A59="",B59="",NOT(OR(C59="اصلی",C59="شعبه ۲",C59="شعبه ۳",C59="شعبه ۴",C59="شعبه ۵")),D59&lt;=0,E59&lt;0,F59&lt;0,K59&lt;=0,K59&gt;1),"ورودی ناقص",IF(COUNTIFS($A$5:$A$104,A59,$C$5:$C$104,C59)&gt;1,"غذا و شعبه تکراری",IF(COUNTIF('رسپی'!$A$5:$A$504,A59)=0,"رسپی ندارد",IF(COUNTIFS('رسپی'!$A$5:$A$504,A59,'رسپی'!$H$5:$H$504,"?*")&gt;0,"رسپی نیازمند اصلاح","")))))</f>
      </c>
    </row>
    <row r="60" ht="26" customHeight="1">
      <c r="A60" s="23"/>
      <c r="B60" s="23"/>
      <c r="C60" s="23"/>
      <c r="D60" s="27"/>
      <c r="E60" s="27"/>
      <c r="F60" s="27"/>
      <c r="G60" s="13" t="str">
        <f>IF(OR(A60="",O60&lt;&gt;""),"",SUMIF('رسپی'!$A$5:$A$504,A60,'رسپی'!$F$5:$F$504))</f>
      </c>
      <c r="H60" s="14" t="str">
        <f>IF(OR(A60="",O60&lt;&gt;""),"",G60/D60)</f>
      </c>
      <c r="I60" s="13" t="str">
        <f>IF(OR(A60="",O60&lt;&gt;""),"",G60+E60)</f>
      </c>
      <c r="J60" s="13" t="str">
        <f>IF(OR(A60="",O60&lt;&gt;""),"",D60-I60)</f>
      </c>
      <c r="K60" s="26"/>
      <c r="L60" s="13" t="str">
        <f>IF(OR(A60="",O60&lt;&gt;""),"",G60/K60)</f>
      </c>
      <c r="M60" s="13" t="str">
        <f>IF(OR(A60="",O60&lt;&gt;""),"",G60*F60)</f>
      </c>
      <c r="N60" s="13" t="str">
        <f>IF(OR(A60="",O60&lt;&gt;""),"",D60*F60)</f>
      </c>
      <c r="O60" s="4" t="str">
        <f>IF(COUNTA(A60:F60,K60)=0,"",IF(OR(A60="",B60="",NOT(OR(C60="اصلی",C60="شعبه ۲",C60="شعبه ۳",C60="شعبه ۴",C60="شعبه ۵")),D60&lt;=0,E60&lt;0,F60&lt;0,K60&lt;=0,K60&gt;1),"ورودی ناقص",IF(COUNTIFS($A$5:$A$104,A60,$C$5:$C$104,C60)&gt;1,"غذا و شعبه تکراری",IF(COUNTIF('رسپی'!$A$5:$A$504,A60)=0,"رسپی ندارد",IF(COUNTIFS('رسپی'!$A$5:$A$504,A60,'رسپی'!$H$5:$H$504,"?*")&gt;0,"رسپی نیازمند اصلاح","")))))</f>
      </c>
    </row>
    <row r="61" ht="26" customHeight="1">
      <c r="A61" s="23"/>
      <c r="B61" s="23"/>
      <c r="C61" s="23"/>
      <c r="D61" s="27"/>
      <c r="E61" s="27"/>
      <c r="F61" s="27"/>
      <c r="G61" s="13" t="str">
        <f>IF(OR(A61="",O61&lt;&gt;""),"",SUMIF('رسپی'!$A$5:$A$504,A61,'رسپی'!$F$5:$F$504))</f>
      </c>
      <c r="H61" s="14" t="str">
        <f>IF(OR(A61="",O61&lt;&gt;""),"",G61/D61)</f>
      </c>
      <c r="I61" s="13" t="str">
        <f>IF(OR(A61="",O61&lt;&gt;""),"",G61+E61)</f>
      </c>
      <c r="J61" s="13" t="str">
        <f>IF(OR(A61="",O61&lt;&gt;""),"",D61-I61)</f>
      </c>
      <c r="K61" s="26"/>
      <c r="L61" s="13" t="str">
        <f>IF(OR(A61="",O61&lt;&gt;""),"",G61/K61)</f>
      </c>
      <c r="M61" s="13" t="str">
        <f>IF(OR(A61="",O61&lt;&gt;""),"",G61*F61)</f>
      </c>
      <c r="N61" s="13" t="str">
        <f>IF(OR(A61="",O61&lt;&gt;""),"",D61*F61)</f>
      </c>
      <c r="O61" s="4" t="str">
        <f>IF(COUNTA(A61:F61,K61)=0,"",IF(OR(A61="",B61="",NOT(OR(C61="اصلی",C61="شعبه ۲",C61="شعبه ۳",C61="شعبه ۴",C61="شعبه ۵")),D61&lt;=0,E61&lt;0,F61&lt;0,K61&lt;=0,K61&gt;1),"ورودی ناقص",IF(COUNTIFS($A$5:$A$104,A61,$C$5:$C$104,C61)&gt;1,"غذا و شعبه تکراری",IF(COUNTIF('رسپی'!$A$5:$A$504,A61)=0,"رسپی ندارد",IF(COUNTIFS('رسپی'!$A$5:$A$504,A61,'رسپی'!$H$5:$H$504,"?*")&gt;0,"رسپی نیازمند اصلاح","")))))</f>
      </c>
    </row>
    <row r="62" ht="26" customHeight="1">
      <c r="A62" s="23"/>
      <c r="B62" s="23"/>
      <c r="C62" s="23"/>
      <c r="D62" s="27"/>
      <c r="E62" s="27"/>
      <c r="F62" s="27"/>
      <c r="G62" s="13" t="str">
        <f>IF(OR(A62="",O62&lt;&gt;""),"",SUMIF('رسپی'!$A$5:$A$504,A62,'رسپی'!$F$5:$F$504))</f>
      </c>
      <c r="H62" s="14" t="str">
        <f>IF(OR(A62="",O62&lt;&gt;""),"",G62/D62)</f>
      </c>
      <c r="I62" s="13" t="str">
        <f>IF(OR(A62="",O62&lt;&gt;""),"",G62+E62)</f>
      </c>
      <c r="J62" s="13" t="str">
        <f>IF(OR(A62="",O62&lt;&gt;""),"",D62-I62)</f>
      </c>
      <c r="K62" s="26"/>
      <c r="L62" s="13" t="str">
        <f>IF(OR(A62="",O62&lt;&gt;""),"",G62/K62)</f>
      </c>
      <c r="M62" s="13" t="str">
        <f>IF(OR(A62="",O62&lt;&gt;""),"",G62*F62)</f>
      </c>
      <c r="N62" s="13" t="str">
        <f>IF(OR(A62="",O62&lt;&gt;""),"",D62*F62)</f>
      </c>
      <c r="O62" s="4" t="str">
        <f>IF(COUNTA(A62:F62,K62)=0,"",IF(OR(A62="",B62="",NOT(OR(C62="اصلی",C62="شعبه ۲",C62="شعبه ۳",C62="شعبه ۴",C62="شعبه ۵")),D62&lt;=0,E62&lt;0,F62&lt;0,K62&lt;=0,K62&gt;1),"ورودی ناقص",IF(COUNTIFS($A$5:$A$104,A62,$C$5:$C$104,C62)&gt;1,"غذا و شعبه تکراری",IF(COUNTIF('رسپی'!$A$5:$A$504,A62)=0,"رسپی ندارد",IF(COUNTIFS('رسپی'!$A$5:$A$504,A62,'رسپی'!$H$5:$H$504,"?*")&gt;0,"رسپی نیازمند اصلاح","")))))</f>
      </c>
    </row>
    <row r="63" ht="26" customHeight="1">
      <c r="A63" s="23"/>
      <c r="B63" s="23"/>
      <c r="C63" s="23"/>
      <c r="D63" s="27"/>
      <c r="E63" s="27"/>
      <c r="F63" s="27"/>
      <c r="G63" s="13" t="str">
        <f>IF(OR(A63="",O63&lt;&gt;""),"",SUMIF('رسپی'!$A$5:$A$504,A63,'رسپی'!$F$5:$F$504))</f>
      </c>
      <c r="H63" s="14" t="str">
        <f>IF(OR(A63="",O63&lt;&gt;""),"",G63/D63)</f>
      </c>
      <c r="I63" s="13" t="str">
        <f>IF(OR(A63="",O63&lt;&gt;""),"",G63+E63)</f>
      </c>
      <c r="J63" s="13" t="str">
        <f>IF(OR(A63="",O63&lt;&gt;""),"",D63-I63)</f>
      </c>
      <c r="K63" s="26"/>
      <c r="L63" s="13" t="str">
        <f>IF(OR(A63="",O63&lt;&gt;""),"",G63/K63)</f>
      </c>
      <c r="M63" s="13" t="str">
        <f>IF(OR(A63="",O63&lt;&gt;""),"",G63*F63)</f>
      </c>
      <c r="N63" s="13" t="str">
        <f>IF(OR(A63="",O63&lt;&gt;""),"",D63*F63)</f>
      </c>
      <c r="O63" s="4" t="str">
        <f>IF(COUNTA(A63:F63,K63)=0,"",IF(OR(A63="",B63="",NOT(OR(C63="اصلی",C63="شعبه ۲",C63="شعبه ۳",C63="شعبه ۴",C63="شعبه ۵")),D63&lt;=0,E63&lt;0,F63&lt;0,K63&lt;=0,K63&gt;1),"ورودی ناقص",IF(COUNTIFS($A$5:$A$104,A63,$C$5:$C$104,C63)&gt;1,"غذا و شعبه تکراری",IF(COUNTIF('رسپی'!$A$5:$A$504,A63)=0,"رسپی ندارد",IF(COUNTIFS('رسپی'!$A$5:$A$504,A63,'رسپی'!$H$5:$H$504,"?*")&gt;0,"رسپی نیازمند اصلاح","")))))</f>
      </c>
    </row>
    <row r="64" ht="26" customHeight="1">
      <c r="A64" s="23"/>
      <c r="B64" s="23"/>
      <c r="C64" s="23"/>
      <c r="D64" s="27"/>
      <c r="E64" s="27"/>
      <c r="F64" s="27"/>
      <c r="G64" s="13" t="str">
        <f>IF(OR(A64="",O64&lt;&gt;""),"",SUMIF('رسپی'!$A$5:$A$504,A64,'رسپی'!$F$5:$F$504))</f>
      </c>
      <c r="H64" s="14" t="str">
        <f>IF(OR(A64="",O64&lt;&gt;""),"",G64/D64)</f>
      </c>
      <c r="I64" s="13" t="str">
        <f>IF(OR(A64="",O64&lt;&gt;""),"",G64+E64)</f>
      </c>
      <c r="J64" s="13" t="str">
        <f>IF(OR(A64="",O64&lt;&gt;""),"",D64-I64)</f>
      </c>
      <c r="K64" s="26"/>
      <c r="L64" s="13" t="str">
        <f>IF(OR(A64="",O64&lt;&gt;""),"",G64/K64)</f>
      </c>
      <c r="M64" s="13" t="str">
        <f>IF(OR(A64="",O64&lt;&gt;""),"",G64*F64)</f>
      </c>
      <c r="N64" s="13" t="str">
        <f>IF(OR(A64="",O64&lt;&gt;""),"",D64*F64)</f>
      </c>
      <c r="O64" s="4" t="str">
        <f>IF(COUNTA(A64:F64,K64)=0,"",IF(OR(A64="",B64="",NOT(OR(C64="اصلی",C64="شعبه ۲",C64="شعبه ۳",C64="شعبه ۴",C64="شعبه ۵")),D64&lt;=0,E64&lt;0,F64&lt;0,K64&lt;=0,K64&gt;1),"ورودی ناقص",IF(COUNTIFS($A$5:$A$104,A64,$C$5:$C$104,C64)&gt;1,"غذا و شعبه تکراری",IF(COUNTIF('رسپی'!$A$5:$A$504,A64)=0,"رسپی ندارد",IF(COUNTIFS('رسپی'!$A$5:$A$504,A64,'رسپی'!$H$5:$H$504,"?*")&gt;0,"رسپی نیازمند اصلاح","")))))</f>
      </c>
    </row>
    <row r="65" ht="26" customHeight="1">
      <c r="A65" s="23"/>
      <c r="B65" s="23"/>
      <c r="C65" s="23"/>
      <c r="D65" s="27"/>
      <c r="E65" s="27"/>
      <c r="F65" s="27"/>
      <c r="G65" s="13" t="str">
        <f>IF(OR(A65="",O65&lt;&gt;""),"",SUMIF('رسپی'!$A$5:$A$504,A65,'رسپی'!$F$5:$F$504))</f>
      </c>
      <c r="H65" s="14" t="str">
        <f>IF(OR(A65="",O65&lt;&gt;""),"",G65/D65)</f>
      </c>
      <c r="I65" s="13" t="str">
        <f>IF(OR(A65="",O65&lt;&gt;""),"",G65+E65)</f>
      </c>
      <c r="J65" s="13" t="str">
        <f>IF(OR(A65="",O65&lt;&gt;""),"",D65-I65)</f>
      </c>
      <c r="K65" s="26"/>
      <c r="L65" s="13" t="str">
        <f>IF(OR(A65="",O65&lt;&gt;""),"",G65/K65)</f>
      </c>
      <c r="M65" s="13" t="str">
        <f>IF(OR(A65="",O65&lt;&gt;""),"",G65*F65)</f>
      </c>
      <c r="N65" s="13" t="str">
        <f>IF(OR(A65="",O65&lt;&gt;""),"",D65*F65)</f>
      </c>
      <c r="O65" s="4" t="str">
        <f>IF(COUNTA(A65:F65,K65)=0,"",IF(OR(A65="",B65="",NOT(OR(C65="اصلی",C65="شعبه ۲",C65="شعبه ۳",C65="شعبه ۴",C65="شعبه ۵")),D65&lt;=0,E65&lt;0,F65&lt;0,K65&lt;=0,K65&gt;1),"ورودی ناقص",IF(COUNTIFS($A$5:$A$104,A65,$C$5:$C$104,C65)&gt;1,"غذا و شعبه تکراری",IF(COUNTIF('رسپی'!$A$5:$A$504,A65)=0,"رسپی ندارد",IF(COUNTIFS('رسپی'!$A$5:$A$504,A65,'رسپی'!$H$5:$H$504,"?*")&gt;0,"رسپی نیازمند اصلاح","")))))</f>
      </c>
    </row>
    <row r="66" ht="26" customHeight="1">
      <c r="A66" s="23"/>
      <c r="B66" s="23"/>
      <c r="C66" s="23"/>
      <c r="D66" s="27"/>
      <c r="E66" s="27"/>
      <c r="F66" s="27"/>
      <c r="G66" s="13" t="str">
        <f>IF(OR(A66="",O66&lt;&gt;""),"",SUMIF('رسپی'!$A$5:$A$504,A66,'رسپی'!$F$5:$F$504))</f>
      </c>
      <c r="H66" s="14" t="str">
        <f>IF(OR(A66="",O66&lt;&gt;""),"",G66/D66)</f>
      </c>
      <c r="I66" s="13" t="str">
        <f>IF(OR(A66="",O66&lt;&gt;""),"",G66+E66)</f>
      </c>
      <c r="J66" s="13" t="str">
        <f>IF(OR(A66="",O66&lt;&gt;""),"",D66-I66)</f>
      </c>
      <c r="K66" s="26"/>
      <c r="L66" s="13" t="str">
        <f>IF(OR(A66="",O66&lt;&gt;""),"",G66/K66)</f>
      </c>
      <c r="M66" s="13" t="str">
        <f>IF(OR(A66="",O66&lt;&gt;""),"",G66*F66)</f>
      </c>
      <c r="N66" s="13" t="str">
        <f>IF(OR(A66="",O66&lt;&gt;""),"",D66*F66)</f>
      </c>
      <c r="O66" s="4" t="str">
        <f>IF(COUNTA(A66:F66,K66)=0,"",IF(OR(A66="",B66="",NOT(OR(C66="اصلی",C66="شعبه ۲",C66="شعبه ۳",C66="شعبه ۴",C66="شعبه ۵")),D66&lt;=0,E66&lt;0,F66&lt;0,K66&lt;=0,K66&gt;1),"ورودی ناقص",IF(COUNTIFS($A$5:$A$104,A66,$C$5:$C$104,C66)&gt;1,"غذا و شعبه تکراری",IF(COUNTIF('رسپی'!$A$5:$A$504,A66)=0,"رسپی ندارد",IF(COUNTIFS('رسپی'!$A$5:$A$504,A66,'رسپی'!$H$5:$H$504,"?*")&gt;0,"رسپی نیازمند اصلاح","")))))</f>
      </c>
    </row>
    <row r="67" ht="26" customHeight="1">
      <c r="A67" s="23"/>
      <c r="B67" s="23"/>
      <c r="C67" s="23"/>
      <c r="D67" s="27"/>
      <c r="E67" s="27"/>
      <c r="F67" s="27"/>
      <c r="G67" s="13" t="str">
        <f>IF(OR(A67="",O67&lt;&gt;""),"",SUMIF('رسپی'!$A$5:$A$504,A67,'رسپی'!$F$5:$F$504))</f>
      </c>
      <c r="H67" s="14" t="str">
        <f>IF(OR(A67="",O67&lt;&gt;""),"",G67/D67)</f>
      </c>
      <c r="I67" s="13" t="str">
        <f>IF(OR(A67="",O67&lt;&gt;""),"",G67+E67)</f>
      </c>
      <c r="J67" s="13" t="str">
        <f>IF(OR(A67="",O67&lt;&gt;""),"",D67-I67)</f>
      </c>
      <c r="K67" s="26"/>
      <c r="L67" s="13" t="str">
        <f>IF(OR(A67="",O67&lt;&gt;""),"",G67/K67)</f>
      </c>
      <c r="M67" s="13" t="str">
        <f>IF(OR(A67="",O67&lt;&gt;""),"",G67*F67)</f>
      </c>
      <c r="N67" s="13" t="str">
        <f>IF(OR(A67="",O67&lt;&gt;""),"",D67*F67)</f>
      </c>
      <c r="O67" s="4" t="str">
        <f>IF(COUNTA(A67:F67,K67)=0,"",IF(OR(A67="",B67="",NOT(OR(C67="اصلی",C67="شعبه ۲",C67="شعبه ۳",C67="شعبه ۴",C67="شعبه ۵")),D67&lt;=0,E67&lt;0,F67&lt;0,K67&lt;=0,K67&gt;1),"ورودی ناقص",IF(COUNTIFS($A$5:$A$104,A67,$C$5:$C$104,C67)&gt;1,"غذا و شعبه تکراری",IF(COUNTIF('رسپی'!$A$5:$A$504,A67)=0,"رسپی ندارد",IF(COUNTIFS('رسپی'!$A$5:$A$504,A67,'رسپی'!$H$5:$H$504,"?*")&gt;0,"رسپی نیازمند اصلاح","")))))</f>
      </c>
    </row>
    <row r="68" ht="26" customHeight="1">
      <c r="A68" s="23"/>
      <c r="B68" s="23"/>
      <c r="C68" s="23"/>
      <c r="D68" s="27"/>
      <c r="E68" s="27"/>
      <c r="F68" s="27"/>
      <c r="G68" s="13" t="str">
        <f>IF(OR(A68="",O68&lt;&gt;""),"",SUMIF('رسپی'!$A$5:$A$504,A68,'رسپی'!$F$5:$F$504))</f>
      </c>
      <c r="H68" s="14" t="str">
        <f>IF(OR(A68="",O68&lt;&gt;""),"",G68/D68)</f>
      </c>
      <c r="I68" s="13" t="str">
        <f>IF(OR(A68="",O68&lt;&gt;""),"",G68+E68)</f>
      </c>
      <c r="J68" s="13" t="str">
        <f>IF(OR(A68="",O68&lt;&gt;""),"",D68-I68)</f>
      </c>
      <c r="K68" s="26"/>
      <c r="L68" s="13" t="str">
        <f>IF(OR(A68="",O68&lt;&gt;""),"",G68/K68)</f>
      </c>
      <c r="M68" s="13" t="str">
        <f>IF(OR(A68="",O68&lt;&gt;""),"",G68*F68)</f>
      </c>
      <c r="N68" s="13" t="str">
        <f>IF(OR(A68="",O68&lt;&gt;""),"",D68*F68)</f>
      </c>
      <c r="O68" s="4" t="str">
        <f>IF(COUNTA(A68:F68,K68)=0,"",IF(OR(A68="",B68="",NOT(OR(C68="اصلی",C68="شعبه ۲",C68="شعبه ۳",C68="شعبه ۴",C68="شعبه ۵")),D68&lt;=0,E68&lt;0,F68&lt;0,K68&lt;=0,K68&gt;1),"ورودی ناقص",IF(COUNTIFS($A$5:$A$104,A68,$C$5:$C$104,C68)&gt;1,"غذا و شعبه تکراری",IF(COUNTIF('رسپی'!$A$5:$A$504,A68)=0,"رسپی ندارد",IF(COUNTIFS('رسپی'!$A$5:$A$504,A68,'رسپی'!$H$5:$H$504,"?*")&gt;0,"رسپی نیازمند اصلاح","")))))</f>
      </c>
    </row>
    <row r="69" ht="26" customHeight="1">
      <c r="A69" s="23"/>
      <c r="B69" s="23"/>
      <c r="C69" s="23"/>
      <c r="D69" s="27"/>
      <c r="E69" s="27"/>
      <c r="F69" s="27"/>
      <c r="G69" s="13" t="str">
        <f>IF(OR(A69="",O69&lt;&gt;""),"",SUMIF('رسپی'!$A$5:$A$504,A69,'رسپی'!$F$5:$F$504))</f>
      </c>
      <c r="H69" s="14" t="str">
        <f>IF(OR(A69="",O69&lt;&gt;""),"",G69/D69)</f>
      </c>
      <c r="I69" s="13" t="str">
        <f>IF(OR(A69="",O69&lt;&gt;""),"",G69+E69)</f>
      </c>
      <c r="J69" s="13" t="str">
        <f>IF(OR(A69="",O69&lt;&gt;""),"",D69-I69)</f>
      </c>
      <c r="K69" s="26"/>
      <c r="L69" s="13" t="str">
        <f>IF(OR(A69="",O69&lt;&gt;""),"",G69/K69)</f>
      </c>
      <c r="M69" s="13" t="str">
        <f>IF(OR(A69="",O69&lt;&gt;""),"",G69*F69)</f>
      </c>
      <c r="N69" s="13" t="str">
        <f>IF(OR(A69="",O69&lt;&gt;""),"",D69*F69)</f>
      </c>
      <c r="O69" s="4" t="str">
        <f>IF(COUNTA(A69:F69,K69)=0,"",IF(OR(A69="",B69="",NOT(OR(C69="اصلی",C69="شعبه ۲",C69="شعبه ۳",C69="شعبه ۴",C69="شعبه ۵")),D69&lt;=0,E69&lt;0,F69&lt;0,K69&lt;=0,K69&gt;1),"ورودی ناقص",IF(COUNTIFS($A$5:$A$104,A69,$C$5:$C$104,C69)&gt;1,"غذا و شعبه تکراری",IF(COUNTIF('رسپی'!$A$5:$A$504,A69)=0,"رسپی ندارد",IF(COUNTIFS('رسپی'!$A$5:$A$504,A69,'رسپی'!$H$5:$H$504,"?*")&gt;0,"رسپی نیازمند اصلاح","")))))</f>
      </c>
    </row>
    <row r="70" ht="26" customHeight="1">
      <c r="A70" s="23"/>
      <c r="B70" s="23"/>
      <c r="C70" s="23"/>
      <c r="D70" s="27"/>
      <c r="E70" s="27"/>
      <c r="F70" s="27"/>
      <c r="G70" s="13" t="str">
        <f>IF(OR(A70="",O70&lt;&gt;""),"",SUMIF('رسپی'!$A$5:$A$504,A70,'رسپی'!$F$5:$F$504))</f>
      </c>
      <c r="H70" s="14" t="str">
        <f>IF(OR(A70="",O70&lt;&gt;""),"",G70/D70)</f>
      </c>
      <c r="I70" s="13" t="str">
        <f>IF(OR(A70="",O70&lt;&gt;""),"",G70+E70)</f>
      </c>
      <c r="J70" s="13" t="str">
        <f>IF(OR(A70="",O70&lt;&gt;""),"",D70-I70)</f>
      </c>
      <c r="K70" s="26"/>
      <c r="L70" s="13" t="str">
        <f>IF(OR(A70="",O70&lt;&gt;""),"",G70/K70)</f>
      </c>
      <c r="M70" s="13" t="str">
        <f>IF(OR(A70="",O70&lt;&gt;""),"",G70*F70)</f>
      </c>
      <c r="N70" s="13" t="str">
        <f>IF(OR(A70="",O70&lt;&gt;""),"",D70*F70)</f>
      </c>
      <c r="O70" s="4" t="str">
        <f>IF(COUNTA(A70:F70,K70)=0,"",IF(OR(A70="",B70="",NOT(OR(C70="اصلی",C70="شعبه ۲",C70="شعبه ۳",C70="شعبه ۴",C70="شعبه ۵")),D70&lt;=0,E70&lt;0,F70&lt;0,K70&lt;=0,K70&gt;1),"ورودی ناقص",IF(COUNTIFS($A$5:$A$104,A70,$C$5:$C$104,C70)&gt;1,"غذا و شعبه تکراری",IF(COUNTIF('رسپی'!$A$5:$A$504,A70)=0,"رسپی ندارد",IF(COUNTIFS('رسپی'!$A$5:$A$504,A70,'رسپی'!$H$5:$H$504,"?*")&gt;0,"رسپی نیازمند اصلاح","")))))</f>
      </c>
    </row>
    <row r="71" ht="26" customHeight="1">
      <c r="A71" s="23"/>
      <c r="B71" s="23"/>
      <c r="C71" s="23"/>
      <c r="D71" s="27"/>
      <c r="E71" s="27"/>
      <c r="F71" s="27"/>
      <c r="G71" s="13" t="str">
        <f>IF(OR(A71="",O71&lt;&gt;""),"",SUMIF('رسپی'!$A$5:$A$504,A71,'رسپی'!$F$5:$F$504))</f>
      </c>
      <c r="H71" s="14" t="str">
        <f>IF(OR(A71="",O71&lt;&gt;""),"",G71/D71)</f>
      </c>
      <c r="I71" s="13" t="str">
        <f>IF(OR(A71="",O71&lt;&gt;""),"",G71+E71)</f>
      </c>
      <c r="J71" s="13" t="str">
        <f>IF(OR(A71="",O71&lt;&gt;""),"",D71-I71)</f>
      </c>
      <c r="K71" s="26"/>
      <c r="L71" s="13" t="str">
        <f>IF(OR(A71="",O71&lt;&gt;""),"",G71/K71)</f>
      </c>
      <c r="M71" s="13" t="str">
        <f>IF(OR(A71="",O71&lt;&gt;""),"",G71*F71)</f>
      </c>
      <c r="N71" s="13" t="str">
        <f>IF(OR(A71="",O71&lt;&gt;""),"",D71*F71)</f>
      </c>
      <c r="O71" s="4" t="str">
        <f>IF(COUNTA(A71:F71,K71)=0,"",IF(OR(A71="",B71="",NOT(OR(C71="اصلی",C71="شعبه ۲",C71="شعبه ۳",C71="شعبه ۴",C71="شعبه ۵")),D71&lt;=0,E71&lt;0,F71&lt;0,K71&lt;=0,K71&gt;1),"ورودی ناقص",IF(COUNTIFS($A$5:$A$104,A71,$C$5:$C$104,C71)&gt;1,"غذا و شعبه تکراری",IF(COUNTIF('رسپی'!$A$5:$A$504,A71)=0,"رسپی ندارد",IF(COUNTIFS('رسپی'!$A$5:$A$504,A71,'رسپی'!$H$5:$H$504,"?*")&gt;0,"رسپی نیازمند اصلاح","")))))</f>
      </c>
    </row>
    <row r="72" ht="26" customHeight="1">
      <c r="A72" s="23"/>
      <c r="B72" s="23"/>
      <c r="C72" s="23"/>
      <c r="D72" s="27"/>
      <c r="E72" s="27"/>
      <c r="F72" s="27"/>
      <c r="G72" s="13" t="str">
        <f>IF(OR(A72="",O72&lt;&gt;""),"",SUMIF('رسپی'!$A$5:$A$504,A72,'رسپی'!$F$5:$F$504))</f>
      </c>
      <c r="H72" s="14" t="str">
        <f>IF(OR(A72="",O72&lt;&gt;""),"",G72/D72)</f>
      </c>
      <c r="I72" s="13" t="str">
        <f>IF(OR(A72="",O72&lt;&gt;""),"",G72+E72)</f>
      </c>
      <c r="J72" s="13" t="str">
        <f>IF(OR(A72="",O72&lt;&gt;""),"",D72-I72)</f>
      </c>
      <c r="K72" s="26"/>
      <c r="L72" s="13" t="str">
        <f>IF(OR(A72="",O72&lt;&gt;""),"",G72/K72)</f>
      </c>
      <c r="M72" s="13" t="str">
        <f>IF(OR(A72="",O72&lt;&gt;""),"",G72*F72)</f>
      </c>
      <c r="N72" s="13" t="str">
        <f>IF(OR(A72="",O72&lt;&gt;""),"",D72*F72)</f>
      </c>
      <c r="O72" s="4" t="str">
        <f>IF(COUNTA(A72:F72,K72)=0,"",IF(OR(A72="",B72="",NOT(OR(C72="اصلی",C72="شعبه ۲",C72="شعبه ۳",C72="شعبه ۴",C72="شعبه ۵")),D72&lt;=0,E72&lt;0,F72&lt;0,K72&lt;=0,K72&gt;1),"ورودی ناقص",IF(COUNTIFS($A$5:$A$104,A72,$C$5:$C$104,C72)&gt;1,"غذا و شعبه تکراری",IF(COUNTIF('رسپی'!$A$5:$A$504,A72)=0,"رسپی ندارد",IF(COUNTIFS('رسپی'!$A$5:$A$504,A72,'رسپی'!$H$5:$H$504,"?*")&gt;0,"رسپی نیازمند اصلاح","")))))</f>
      </c>
    </row>
    <row r="73" ht="26" customHeight="1">
      <c r="A73" s="23"/>
      <c r="B73" s="23"/>
      <c r="C73" s="23"/>
      <c r="D73" s="27"/>
      <c r="E73" s="27"/>
      <c r="F73" s="27"/>
      <c r="G73" s="13" t="str">
        <f>IF(OR(A73="",O73&lt;&gt;""),"",SUMIF('رسپی'!$A$5:$A$504,A73,'رسپی'!$F$5:$F$504))</f>
      </c>
      <c r="H73" s="14" t="str">
        <f>IF(OR(A73="",O73&lt;&gt;""),"",G73/D73)</f>
      </c>
      <c r="I73" s="13" t="str">
        <f>IF(OR(A73="",O73&lt;&gt;""),"",G73+E73)</f>
      </c>
      <c r="J73" s="13" t="str">
        <f>IF(OR(A73="",O73&lt;&gt;""),"",D73-I73)</f>
      </c>
      <c r="K73" s="26"/>
      <c r="L73" s="13" t="str">
        <f>IF(OR(A73="",O73&lt;&gt;""),"",G73/K73)</f>
      </c>
      <c r="M73" s="13" t="str">
        <f>IF(OR(A73="",O73&lt;&gt;""),"",G73*F73)</f>
      </c>
      <c r="N73" s="13" t="str">
        <f>IF(OR(A73="",O73&lt;&gt;""),"",D73*F73)</f>
      </c>
      <c r="O73" s="4" t="str">
        <f>IF(COUNTA(A73:F73,K73)=0,"",IF(OR(A73="",B73="",NOT(OR(C73="اصلی",C73="شعبه ۲",C73="شعبه ۳",C73="شعبه ۴",C73="شعبه ۵")),D73&lt;=0,E73&lt;0,F73&lt;0,K73&lt;=0,K73&gt;1),"ورودی ناقص",IF(COUNTIFS($A$5:$A$104,A73,$C$5:$C$104,C73)&gt;1,"غذا و شعبه تکراری",IF(COUNTIF('رسپی'!$A$5:$A$504,A73)=0,"رسپی ندارد",IF(COUNTIFS('رسپی'!$A$5:$A$504,A73,'رسپی'!$H$5:$H$504,"?*")&gt;0,"رسپی نیازمند اصلاح","")))))</f>
      </c>
    </row>
    <row r="74" ht="26" customHeight="1">
      <c r="A74" s="23"/>
      <c r="B74" s="23"/>
      <c r="C74" s="23"/>
      <c r="D74" s="27"/>
      <c r="E74" s="27"/>
      <c r="F74" s="27"/>
      <c r="G74" s="13" t="str">
        <f>IF(OR(A74="",O74&lt;&gt;""),"",SUMIF('رسپی'!$A$5:$A$504,A74,'رسپی'!$F$5:$F$504))</f>
      </c>
      <c r="H74" s="14" t="str">
        <f>IF(OR(A74="",O74&lt;&gt;""),"",G74/D74)</f>
      </c>
      <c r="I74" s="13" t="str">
        <f>IF(OR(A74="",O74&lt;&gt;""),"",G74+E74)</f>
      </c>
      <c r="J74" s="13" t="str">
        <f>IF(OR(A74="",O74&lt;&gt;""),"",D74-I74)</f>
      </c>
      <c r="K74" s="26"/>
      <c r="L74" s="13" t="str">
        <f>IF(OR(A74="",O74&lt;&gt;""),"",G74/K74)</f>
      </c>
      <c r="M74" s="13" t="str">
        <f>IF(OR(A74="",O74&lt;&gt;""),"",G74*F74)</f>
      </c>
      <c r="N74" s="13" t="str">
        <f>IF(OR(A74="",O74&lt;&gt;""),"",D74*F74)</f>
      </c>
      <c r="O74" s="4" t="str">
        <f>IF(COUNTA(A74:F74,K74)=0,"",IF(OR(A74="",B74="",NOT(OR(C74="اصلی",C74="شعبه ۲",C74="شعبه ۳",C74="شعبه ۴",C74="شعبه ۵")),D74&lt;=0,E74&lt;0,F74&lt;0,K74&lt;=0,K74&gt;1),"ورودی ناقص",IF(COUNTIFS($A$5:$A$104,A74,$C$5:$C$104,C74)&gt;1,"غذا و شعبه تکراری",IF(COUNTIF('رسپی'!$A$5:$A$504,A74)=0,"رسپی ندارد",IF(COUNTIFS('رسپی'!$A$5:$A$504,A74,'رسپی'!$H$5:$H$504,"?*")&gt;0,"رسپی نیازمند اصلاح","")))))</f>
      </c>
    </row>
    <row r="75" ht="26" customHeight="1">
      <c r="A75" s="23"/>
      <c r="B75" s="23"/>
      <c r="C75" s="23"/>
      <c r="D75" s="27"/>
      <c r="E75" s="27"/>
      <c r="F75" s="27"/>
      <c r="G75" s="13" t="str">
        <f>IF(OR(A75="",O75&lt;&gt;""),"",SUMIF('رسپی'!$A$5:$A$504,A75,'رسپی'!$F$5:$F$504))</f>
      </c>
      <c r="H75" s="14" t="str">
        <f>IF(OR(A75="",O75&lt;&gt;""),"",G75/D75)</f>
      </c>
      <c r="I75" s="13" t="str">
        <f>IF(OR(A75="",O75&lt;&gt;""),"",G75+E75)</f>
      </c>
      <c r="J75" s="13" t="str">
        <f>IF(OR(A75="",O75&lt;&gt;""),"",D75-I75)</f>
      </c>
      <c r="K75" s="26"/>
      <c r="L75" s="13" t="str">
        <f>IF(OR(A75="",O75&lt;&gt;""),"",G75/K75)</f>
      </c>
      <c r="M75" s="13" t="str">
        <f>IF(OR(A75="",O75&lt;&gt;""),"",G75*F75)</f>
      </c>
      <c r="N75" s="13" t="str">
        <f>IF(OR(A75="",O75&lt;&gt;""),"",D75*F75)</f>
      </c>
      <c r="O75" s="4" t="str">
        <f>IF(COUNTA(A75:F75,K75)=0,"",IF(OR(A75="",B75="",NOT(OR(C75="اصلی",C75="شعبه ۲",C75="شعبه ۳",C75="شعبه ۴",C75="شعبه ۵")),D75&lt;=0,E75&lt;0,F75&lt;0,K75&lt;=0,K75&gt;1),"ورودی ناقص",IF(COUNTIFS($A$5:$A$104,A75,$C$5:$C$104,C75)&gt;1,"غذا و شعبه تکراری",IF(COUNTIF('رسپی'!$A$5:$A$504,A75)=0,"رسپی ندارد",IF(COUNTIFS('رسپی'!$A$5:$A$504,A75,'رسپی'!$H$5:$H$504,"?*")&gt;0,"رسپی نیازمند اصلاح","")))))</f>
      </c>
    </row>
    <row r="76" ht="26" customHeight="1">
      <c r="A76" s="23"/>
      <c r="B76" s="23"/>
      <c r="C76" s="23"/>
      <c r="D76" s="27"/>
      <c r="E76" s="27"/>
      <c r="F76" s="27"/>
      <c r="G76" s="13" t="str">
        <f>IF(OR(A76="",O76&lt;&gt;""),"",SUMIF('رسپی'!$A$5:$A$504,A76,'رسپی'!$F$5:$F$504))</f>
      </c>
      <c r="H76" s="14" t="str">
        <f>IF(OR(A76="",O76&lt;&gt;""),"",G76/D76)</f>
      </c>
      <c r="I76" s="13" t="str">
        <f>IF(OR(A76="",O76&lt;&gt;""),"",G76+E76)</f>
      </c>
      <c r="J76" s="13" t="str">
        <f>IF(OR(A76="",O76&lt;&gt;""),"",D76-I76)</f>
      </c>
      <c r="K76" s="26"/>
      <c r="L76" s="13" t="str">
        <f>IF(OR(A76="",O76&lt;&gt;""),"",G76/K76)</f>
      </c>
      <c r="M76" s="13" t="str">
        <f>IF(OR(A76="",O76&lt;&gt;""),"",G76*F76)</f>
      </c>
      <c r="N76" s="13" t="str">
        <f>IF(OR(A76="",O76&lt;&gt;""),"",D76*F76)</f>
      </c>
      <c r="O76" s="4" t="str">
        <f>IF(COUNTA(A76:F76,K76)=0,"",IF(OR(A76="",B76="",NOT(OR(C76="اصلی",C76="شعبه ۲",C76="شعبه ۳",C76="شعبه ۴",C76="شعبه ۵")),D76&lt;=0,E76&lt;0,F76&lt;0,K76&lt;=0,K76&gt;1),"ورودی ناقص",IF(COUNTIFS($A$5:$A$104,A76,$C$5:$C$104,C76)&gt;1,"غذا و شعبه تکراری",IF(COUNTIF('رسپی'!$A$5:$A$504,A76)=0,"رسپی ندارد",IF(COUNTIFS('رسپی'!$A$5:$A$504,A76,'رسپی'!$H$5:$H$504,"?*")&gt;0,"رسپی نیازمند اصلاح","")))))</f>
      </c>
    </row>
    <row r="77" ht="26" customHeight="1">
      <c r="A77" s="23"/>
      <c r="B77" s="23"/>
      <c r="C77" s="23"/>
      <c r="D77" s="27"/>
      <c r="E77" s="27"/>
      <c r="F77" s="27"/>
      <c r="G77" s="13" t="str">
        <f>IF(OR(A77="",O77&lt;&gt;""),"",SUMIF('رسپی'!$A$5:$A$504,A77,'رسپی'!$F$5:$F$504))</f>
      </c>
      <c r="H77" s="14" t="str">
        <f>IF(OR(A77="",O77&lt;&gt;""),"",G77/D77)</f>
      </c>
      <c r="I77" s="13" t="str">
        <f>IF(OR(A77="",O77&lt;&gt;""),"",G77+E77)</f>
      </c>
      <c r="J77" s="13" t="str">
        <f>IF(OR(A77="",O77&lt;&gt;""),"",D77-I77)</f>
      </c>
      <c r="K77" s="26"/>
      <c r="L77" s="13" t="str">
        <f>IF(OR(A77="",O77&lt;&gt;""),"",G77/K77)</f>
      </c>
      <c r="M77" s="13" t="str">
        <f>IF(OR(A77="",O77&lt;&gt;""),"",G77*F77)</f>
      </c>
      <c r="N77" s="13" t="str">
        <f>IF(OR(A77="",O77&lt;&gt;""),"",D77*F77)</f>
      </c>
      <c r="O77" s="4" t="str">
        <f>IF(COUNTA(A77:F77,K77)=0,"",IF(OR(A77="",B77="",NOT(OR(C77="اصلی",C77="شعبه ۲",C77="شعبه ۳",C77="شعبه ۴",C77="شعبه ۵")),D77&lt;=0,E77&lt;0,F77&lt;0,K77&lt;=0,K77&gt;1),"ورودی ناقص",IF(COUNTIFS($A$5:$A$104,A77,$C$5:$C$104,C77)&gt;1,"غذا و شعبه تکراری",IF(COUNTIF('رسپی'!$A$5:$A$504,A77)=0,"رسپی ندارد",IF(COUNTIFS('رسپی'!$A$5:$A$504,A77,'رسپی'!$H$5:$H$504,"?*")&gt;0,"رسپی نیازمند اصلاح","")))))</f>
      </c>
    </row>
    <row r="78" ht="26" customHeight="1">
      <c r="A78" s="23"/>
      <c r="B78" s="23"/>
      <c r="C78" s="23"/>
      <c r="D78" s="27"/>
      <c r="E78" s="27"/>
      <c r="F78" s="27"/>
      <c r="G78" s="13" t="str">
        <f>IF(OR(A78="",O78&lt;&gt;""),"",SUMIF('رسپی'!$A$5:$A$504,A78,'رسپی'!$F$5:$F$504))</f>
      </c>
      <c r="H78" s="14" t="str">
        <f>IF(OR(A78="",O78&lt;&gt;""),"",G78/D78)</f>
      </c>
      <c r="I78" s="13" t="str">
        <f>IF(OR(A78="",O78&lt;&gt;""),"",G78+E78)</f>
      </c>
      <c r="J78" s="13" t="str">
        <f>IF(OR(A78="",O78&lt;&gt;""),"",D78-I78)</f>
      </c>
      <c r="K78" s="26"/>
      <c r="L78" s="13" t="str">
        <f>IF(OR(A78="",O78&lt;&gt;""),"",G78/K78)</f>
      </c>
      <c r="M78" s="13" t="str">
        <f>IF(OR(A78="",O78&lt;&gt;""),"",G78*F78)</f>
      </c>
      <c r="N78" s="13" t="str">
        <f>IF(OR(A78="",O78&lt;&gt;""),"",D78*F78)</f>
      </c>
      <c r="O78" s="4" t="str">
        <f>IF(COUNTA(A78:F78,K78)=0,"",IF(OR(A78="",B78="",NOT(OR(C78="اصلی",C78="شعبه ۲",C78="شعبه ۳",C78="شعبه ۴",C78="شعبه ۵")),D78&lt;=0,E78&lt;0,F78&lt;0,K78&lt;=0,K78&gt;1),"ورودی ناقص",IF(COUNTIFS($A$5:$A$104,A78,$C$5:$C$104,C78)&gt;1,"غذا و شعبه تکراری",IF(COUNTIF('رسپی'!$A$5:$A$504,A78)=0,"رسپی ندارد",IF(COUNTIFS('رسپی'!$A$5:$A$504,A78,'رسپی'!$H$5:$H$504,"?*")&gt;0,"رسپی نیازمند اصلاح","")))))</f>
      </c>
    </row>
    <row r="79" ht="26" customHeight="1">
      <c r="A79" s="23"/>
      <c r="B79" s="23"/>
      <c r="C79" s="23"/>
      <c r="D79" s="27"/>
      <c r="E79" s="27"/>
      <c r="F79" s="27"/>
      <c r="G79" s="13" t="str">
        <f>IF(OR(A79="",O79&lt;&gt;""),"",SUMIF('رسپی'!$A$5:$A$504,A79,'رسپی'!$F$5:$F$504))</f>
      </c>
      <c r="H79" s="14" t="str">
        <f>IF(OR(A79="",O79&lt;&gt;""),"",G79/D79)</f>
      </c>
      <c r="I79" s="13" t="str">
        <f>IF(OR(A79="",O79&lt;&gt;""),"",G79+E79)</f>
      </c>
      <c r="J79" s="13" t="str">
        <f>IF(OR(A79="",O79&lt;&gt;""),"",D79-I79)</f>
      </c>
      <c r="K79" s="26"/>
      <c r="L79" s="13" t="str">
        <f>IF(OR(A79="",O79&lt;&gt;""),"",G79/K79)</f>
      </c>
      <c r="M79" s="13" t="str">
        <f>IF(OR(A79="",O79&lt;&gt;""),"",G79*F79)</f>
      </c>
      <c r="N79" s="13" t="str">
        <f>IF(OR(A79="",O79&lt;&gt;""),"",D79*F79)</f>
      </c>
      <c r="O79" s="4" t="str">
        <f>IF(COUNTA(A79:F79,K79)=0,"",IF(OR(A79="",B79="",NOT(OR(C79="اصلی",C79="شعبه ۲",C79="شعبه ۳",C79="شعبه ۴",C79="شعبه ۵")),D79&lt;=0,E79&lt;0,F79&lt;0,K79&lt;=0,K79&gt;1),"ورودی ناقص",IF(COUNTIFS($A$5:$A$104,A79,$C$5:$C$104,C79)&gt;1,"غذا و شعبه تکراری",IF(COUNTIF('رسپی'!$A$5:$A$504,A79)=0,"رسپی ندارد",IF(COUNTIFS('رسپی'!$A$5:$A$504,A79,'رسپی'!$H$5:$H$504,"?*")&gt;0,"رسپی نیازمند اصلاح","")))))</f>
      </c>
    </row>
    <row r="80" ht="26" customHeight="1">
      <c r="A80" s="23"/>
      <c r="B80" s="23"/>
      <c r="C80" s="23"/>
      <c r="D80" s="27"/>
      <c r="E80" s="27"/>
      <c r="F80" s="27"/>
      <c r="G80" s="13" t="str">
        <f>IF(OR(A80="",O80&lt;&gt;""),"",SUMIF('رسپی'!$A$5:$A$504,A80,'رسپی'!$F$5:$F$504))</f>
      </c>
      <c r="H80" s="14" t="str">
        <f>IF(OR(A80="",O80&lt;&gt;""),"",G80/D80)</f>
      </c>
      <c r="I80" s="13" t="str">
        <f>IF(OR(A80="",O80&lt;&gt;""),"",G80+E80)</f>
      </c>
      <c r="J80" s="13" t="str">
        <f>IF(OR(A80="",O80&lt;&gt;""),"",D80-I80)</f>
      </c>
      <c r="K80" s="26"/>
      <c r="L80" s="13" t="str">
        <f>IF(OR(A80="",O80&lt;&gt;""),"",G80/K80)</f>
      </c>
      <c r="M80" s="13" t="str">
        <f>IF(OR(A80="",O80&lt;&gt;""),"",G80*F80)</f>
      </c>
      <c r="N80" s="13" t="str">
        <f>IF(OR(A80="",O80&lt;&gt;""),"",D80*F80)</f>
      </c>
      <c r="O80" s="4" t="str">
        <f>IF(COUNTA(A80:F80,K80)=0,"",IF(OR(A80="",B80="",NOT(OR(C80="اصلی",C80="شعبه ۲",C80="شعبه ۳",C80="شعبه ۴",C80="شعبه ۵")),D80&lt;=0,E80&lt;0,F80&lt;0,K80&lt;=0,K80&gt;1),"ورودی ناقص",IF(COUNTIFS($A$5:$A$104,A80,$C$5:$C$104,C80)&gt;1,"غذا و شعبه تکراری",IF(COUNTIF('رسپی'!$A$5:$A$504,A80)=0,"رسپی ندارد",IF(COUNTIFS('رسپی'!$A$5:$A$504,A80,'رسپی'!$H$5:$H$504,"?*")&gt;0,"رسپی نیازمند اصلاح","")))))</f>
      </c>
    </row>
    <row r="81" ht="26" customHeight="1">
      <c r="A81" s="23"/>
      <c r="B81" s="23"/>
      <c r="C81" s="23"/>
      <c r="D81" s="27"/>
      <c r="E81" s="27"/>
      <c r="F81" s="27"/>
      <c r="G81" s="13" t="str">
        <f>IF(OR(A81="",O81&lt;&gt;""),"",SUMIF('رسپی'!$A$5:$A$504,A81,'رسپی'!$F$5:$F$504))</f>
      </c>
      <c r="H81" s="14" t="str">
        <f>IF(OR(A81="",O81&lt;&gt;""),"",G81/D81)</f>
      </c>
      <c r="I81" s="13" t="str">
        <f>IF(OR(A81="",O81&lt;&gt;""),"",G81+E81)</f>
      </c>
      <c r="J81" s="13" t="str">
        <f>IF(OR(A81="",O81&lt;&gt;""),"",D81-I81)</f>
      </c>
      <c r="K81" s="26"/>
      <c r="L81" s="13" t="str">
        <f>IF(OR(A81="",O81&lt;&gt;""),"",G81/K81)</f>
      </c>
      <c r="M81" s="13" t="str">
        <f>IF(OR(A81="",O81&lt;&gt;""),"",G81*F81)</f>
      </c>
      <c r="N81" s="13" t="str">
        <f>IF(OR(A81="",O81&lt;&gt;""),"",D81*F81)</f>
      </c>
      <c r="O81" s="4" t="str">
        <f>IF(COUNTA(A81:F81,K81)=0,"",IF(OR(A81="",B81="",NOT(OR(C81="اصلی",C81="شعبه ۲",C81="شعبه ۳",C81="شعبه ۴",C81="شعبه ۵")),D81&lt;=0,E81&lt;0,F81&lt;0,K81&lt;=0,K81&gt;1),"ورودی ناقص",IF(COUNTIFS($A$5:$A$104,A81,$C$5:$C$104,C81)&gt;1,"غذا و شعبه تکراری",IF(COUNTIF('رسپی'!$A$5:$A$504,A81)=0,"رسپی ندارد",IF(COUNTIFS('رسپی'!$A$5:$A$504,A81,'رسپی'!$H$5:$H$504,"?*")&gt;0,"رسپی نیازمند اصلاح","")))))</f>
      </c>
    </row>
    <row r="82" ht="26" customHeight="1">
      <c r="A82" s="23"/>
      <c r="B82" s="23"/>
      <c r="C82" s="23"/>
      <c r="D82" s="27"/>
      <c r="E82" s="27"/>
      <c r="F82" s="27"/>
      <c r="G82" s="13" t="str">
        <f>IF(OR(A82="",O82&lt;&gt;""),"",SUMIF('رسپی'!$A$5:$A$504,A82,'رسپی'!$F$5:$F$504))</f>
      </c>
      <c r="H82" s="14" t="str">
        <f>IF(OR(A82="",O82&lt;&gt;""),"",G82/D82)</f>
      </c>
      <c r="I82" s="13" t="str">
        <f>IF(OR(A82="",O82&lt;&gt;""),"",G82+E82)</f>
      </c>
      <c r="J82" s="13" t="str">
        <f>IF(OR(A82="",O82&lt;&gt;""),"",D82-I82)</f>
      </c>
      <c r="K82" s="26"/>
      <c r="L82" s="13" t="str">
        <f>IF(OR(A82="",O82&lt;&gt;""),"",G82/K82)</f>
      </c>
      <c r="M82" s="13" t="str">
        <f>IF(OR(A82="",O82&lt;&gt;""),"",G82*F82)</f>
      </c>
      <c r="N82" s="13" t="str">
        <f>IF(OR(A82="",O82&lt;&gt;""),"",D82*F82)</f>
      </c>
      <c r="O82" s="4" t="str">
        <f>IF(COUNTA(A82:F82,K82)=0,"",IF(OR(A82="",B82="",NOT(OR(C82="اصلی",C82="شعبه ۲",C82="شعبه ۳",C82="شعبه ۴",C82="شعبه ۵")),D82&lt;=0,E82&lt;0,F82&lt;0,K82&lt;=0,K82&gt;1),"ورودی ناقص",IF(COUNTIFS($A$5:$A$104,A82,$C$5:$C$104,C82)&gt;1,"غذا و شعبه تکراری",IF(COUNTIF('رسپی'!$A$5:$A$504,A82)=0,"رسپی ندارد",IF(COUNTIFS('رسپی'!$A$5:$A$504,A82,'رسپی'!$H$5:$H$504,"?*")&gt;0,"رسپی نیازمند اصلاح","")))))</f>
      </c>
    </row>
    <row r="83" ht="26" customHeight="1">
      <c r="A83" s="23"/>
      <c r="B83" s="23"/>
      <c r="C83" s="23"/>
      <c r="D83" s="27"/>
      <c r="E83" s="27"/>
      <c r="F83" s="27"/>
      <c r="G83" s="13" t="str">
        <f>IF(OR(A83="",O83&lt;&gt;""),"",SUMIF('رسپی'!$A$5:$A$504,A83,'رسپی'!$F$5:$F$504))</f>
      </c>
      <c r="H83" s="14" t="str">
        <f>IF(OR(A83="",O83&lt;&gt;""),"",G83/D83)</f>
      </c>
      <c r="I83" s="13" t="str">
        <f>IF(OR(A83="",O83&lt;&gt;""),"",G83+E83)</f>
      </c>
      <c r="J83" s="13" t="str">
        <f>IF(OR(A83="",O83&lt;&gt;""),"",D83-I83)</f>
      </c>
      <c r="K83" s="26"/>
      <c r="L83" s="13" t="str">
        <f>IF(OR(A83="",O83&lt;&gt;""),"",G83/K83)</f>
      </c>
      <c r="M83" s="13" t="str">
        <f>IF(OR(A83="",O83&lt;&gt;""),"",G83*F83)</f>
      </c>
      <c r="N83" s="13" t="str">
        <f>IF(OR(A83="",O83&lt;&gt;""),"",D83*F83)</f>
      </c>
      <c r="O83" s="4" t="str">
        <f>IF(COUNTA(A83:F83,K83)=0,"",IF(OR(A83="",B83="",NOT(OR(C83="اصلی",C83="شعبه ۲",C83="شعبه ۳",C83="شعبه ۴",C83="شعبه ۵")),D83&lt;=0,E83&lt;0,F83&lt;0,K83&lt;=0,K83&gt;1),"ورودی ناقص",IF(COUNTIFS($A$5:$A$104,A83,$C$5:$C$104,C83)&gt;1,"غذا و شعبه تکراری",IF(COUNTIF('رسپی'!$A$5:$A$504,A83)=0,"رسپی ندارد",IF(COUNTIFS('رسپی'!$A$5:$A$504,A83,'رسپی'!$H$5:$H$504,"?*")&gt;0,"رسپی نیازمند اصلاح","")))))</f>
      </c>
    </row>
    <row r="84" ht="26" customHeight="1">
      <c r="A84" s="23"/>
      <c r="B84" s="23"/>
      <c r="C84" s="23"/>
      <c r="D84" s="27"/>
      <c r="E84" s="27"/>
      <c r="F84" s="27"/>
      <c r="G84" s="13" t="str">
        <f>IF(OR(A84="",O84&lt;&gt;""),"",SUMIF('رسپی'!$A$5:$A$504,A84,'رسپی'!$F$5:$F$504))</f>
      </c>
      <c r="H84" s="14" t="str">
        <f>IF(OR(A84="",O84&lt;&gt;""),"",G84/D84)</f>
      </c>
      <c r="I84" s="13" t="str">
        <f>IF(OR(A84="",O84&lt;&gt;""),"",G84+E84)</f>
      </c>
      <c r="J84" s="13" t="str">
        <f>IF(OR(A84="",O84&lt;&gt;""),"",D84-I84)</f>
      </c>
      <c r="K84" s="26"/>
      <c r="L84" s="13" t="str">
        <f>IF(OR(A84="",O84&lt;&gt;""),"",G84/K84)</f>
      </c>
      <c r="M84" s="13" t="str">
        <f>IF(OR(A84="",O84&lt;&gt;""),"",G84*F84)</f>
      </c>
      <c r="N84" s="13" t="str">
        <f>IF(OR(A84="",O84&lt;&gt;""),"",D84*F84)</f>
      </c>
      <c r="O84" s="4" t="str">
        <f>IF(COUNTA(A84:F84,K84)=0,"",IF(OR(A84="",B84="",NOT(OR(C84="اصلی",C84="شعبه ۲",C84="شعبه ۳",C84="شعبه ۴",C84="شعبه ۵")),D84&lt;=0,E84&lt;0,F84&lt;0,K84&lt;=0,K84&gt;1),"ورودی ناقص",IF(COUNTIFS($A$5:$A$104,A84,$C$5:$C$104,C84)&gt;1,"غذا و شعبه تکراری",IF(COUNTIF('رسپی'!$A$5:$A$504,A84)=0,"رسپی ندارد",IF(COUNTIFS('رسپی'!$A$5:$A$504,A84,'رسپی'!$H$5:$H$504,"?*")&gt;0,"رسپی نیازمند اصلاح","")))))</f>
      </c>
    </row>
    <row r="85" ht="26" customHeight="1">
      <c r="A85" s="23"/>
      <c r="B85" s="23"/>
      <c r="C85" s="23"/>
      <c r="D85" s="27"/>
      <c r="E85" s="27"/>
      <c r="F85" s="27"/>
      <c r="G85" s="13" t="str">
        <f>IF(OR(A85="",O85&lt;&gt;""),"",SUMIF('رسپی'!$A$5:$A$504,A85,'رسپی'!$F$5:$F$504))</f>
      </c>
      <c r="H85" s="14" t="str">
        <f>IF(OR(A85="",O85&lt;&gt;""),"",G85/D85)</f>
      </c>
      <c r="I85" s="13" t="str">
        <f>IF(OR(A85="",O85&lt;&gt;""),"",G85+E85)</f>
      </c>
      <c r="J85" s="13" t="str">
        <f>IF(OR(A85="",O85&lt;&gt;""),"",D85-I85)</f>
      </c>
      <c r="K85" s="26"/>
      <c r="L85" s="13" t="str">
        <f>IF(OR(A85="",O85&lt;&gt;""),"",G85/K85)</f>
      </c>
      <c r="M85" s="13" t="str">
        <f>IF(OR(A85="",O85&lt;&gt;""),"",G85*F85)</f>
      </c>
      <c r="N85" s="13" t="str">
        <f>IF(OR(A85="",O85&lt;&gt;""),"",D85*F85)</f>
      </c>
      <c r="O85" s="4" t="str">
        <f>IF(COUNTA(A85:F85,K85)=0,"",IF(OR(A85="",B85="",NOT(OR(C85="اصلی",C85="شعبه ۲",C85="شعبه ۳",C85="شعبه ۴",C85="شعبه ۵")),D85&lt;=0,E85&lt;0,F85&lt;0,K85&lt;=0,K85&gt;1),"ورودی ناقص",IF(COUNTIFS($A$5:$A$104,A85,$C$5:$C$104,C85)&gt;1,"غذا و شعبه تکراری",IF(COUNTIF('رسپی'!$A$5:$A$504,A85)=0,"رسپی ندارد",IF(COUNTIFS('رسپی'!$A$5:$A$504,A85,'رسپی'!$H$5:$H$504,"?*")&gt;0,"رسپی نیازمند اصلاح","")))))</f>
      </c>
    </row>
    <row r="86" ht="26" customHeight="1">
      <c r="A86" s="23"/>
      <c r="B86" s="23"/>
      <c r="C86" s="23"/>
      <c r="D86" s="27"/>
      <c r="E86" s="27"/>
      <c r="F86" s="27"/>
      <c r="G86" s="13" t="str">
        <f>IF(OR(A86="",O86&lt;&gt;""),"",SUMIF('رسپی'!$A$5:$A$504,A86,'رسپی'!$F$5:$F$504))</f>
      </c>
      <c r="H86" s="14" t="str">
        <f>IF(OR(A86="",O86&lt;&gt;""),"",G86/D86)</f>
      </c>
      <c r="I86" s="13" t="str">
        <f>IF(OR(A86="",O86&lt;&gt;""),"",G86+E86)</f>
      </c>
      <c r="J86" s="13" t="str">
        <f>IF(OR(A86="",O86&lt;&gt;""),"",D86-I86)</f>
      </c>
      <c r="K86" s="26"/>
      <c r="L86" s="13" t="str">
        <f>IF(OR(A86="",O86&lt;&gt;""),"",G86/K86)</f>
      </c>
      <c r="M86" s="13" t="str">
        <f>IF(OR(A86="",O86&lt;&gt;""),"",G86*F86)</f>
      </c>
      <c r="N86" s="13" t="str">
        <f>IF(OR(A86="",O86&lt;&gt;""),"",D86*F86)</f>
      </c>
      <c r="O86" s="4" t="str">
        <f>IF(COUNTA(A86:F86,K86)=0,"",IF(OR(A86="",B86="",NOT(OR(C86="اصلی",C86="شعبه ۲",C86="شعبه ۳",C86="شعبه ۴",C86="شعبه ۵")),D86&lt;=0,E86&lt;0,F86&lt;0,K86&lt;=0,K86&gt;1),"ورودی ناقص",IF(COUNTIFS($A$5:$A$104,A86,$C$5:$C$104,C86)&gt;1,"غذا و شعبه تکراری",IF(COUNTIF('رسپی'!$A$5:$A$504,A86)=0,"رسپی ندارد",IF(COUNTIFS('رسپی'!$A$5:$A$504,A86,'رسپی'!$H$5:$H$504,"?*")&gt;0,"رسپی نیازمند اصلاح","")))))</f>
      </c>
    </row>
    <row r="87" ht="26" customHeight="1">
      <c r="A87" s="23"/>
      <c r="B87" s="23"/>
      <c r="C87" s="23"/>
      <c r="D87" s="27"/>
      <c r="E87" s="27"/>
      <c r="F87" s="27"/>
      <c r="G87" s="13" t="str">
        <f>IF(OR(A87="",O87&lt;&gt;""),"",SUMIF('رسپی'!$A$5:$A$504,A87,'رسپی'!$F$5:$F$504))</f>
      </c>
      <c r="H87" s="14" t="str">
        <f>IF(OR(A87="",O87&lt;&gt;""),"",G87/D87)</f>
      </c>
      <c r="I87" s="13" t="str">
        <f>IF(OR(A87="",O87&lt;&gt;""),"",G87+E87)</f>
      </c>
      <c r="J87" s="13" t="str">
        <f>IF(OR(A87="",O87&lt;&gt;""),"",D87-I87)</f>
      </c>
      <c r="K87" s="26"/>
      <c r="L87" s="13" t="str">
        <f>IF(OR(A87="",O87&lt;&gt;""),"",G87/K87)</f>
      </c>
      <c r="M87" s="13" t="str">
        <f>IF(OR(A87="",O87&lt;&gt;""),"",G87*F87)</f>
      </c>
      <c r="N87" s="13" t="str">
        <f>IF(OR(A87="",O87&lt;&gt;""),"",D87*F87)</f>
      </c>
      <c r="O87" s="4" t="str">
        <f>IF(COUNTA(A87:F87,K87)=0,"",IF(OR(A87="",B87="",NOT(OR(C87="اصلی",C87="شعبه ۲",C87="شعبه ۳",C87="شعبه ۴",C87="شعبه ۵")),D87&lt;=0,E87&lt;0,F87&lt;0,K87&lt;=0,K87&gt;1),"ورودی ناقص",IF(COUNTIFS($A$5:$A$104,A87,$C$5:$C$104,C87)&gt;1,"غذا و شعبه تکراری",IF(COUNTIF('رسپی'!$A$5:$A$504,A87)=0,"رسپی ندارد",IF(COUNTIFS('رسپی'!$A$5:$A$504,A87,'رسپی'!$H$5:$H$504,"?*")&gt;0,"رسپی نیازمند اصلاح","")))))</f>
      </c>
    </row>
    <row r="88" ht="26" customHeight="1">
      <c r="A88" s="23"/>
      <c r="B88" s="23"/>
      <c r="C88" s="23"/>
      <c r="D88" s="27"/>
      <c r="E88" s="27"/>
      <c r="F88" s="27"/>
      <c r="G88" s="13" t="str">
        <f>IF(OR(A88="",O88&lt;&gt;""),"",SUMIF('رسپی'!$A$5:$A$504,A88,'رسپی'!$F$5:$F$504))</f>
      </c>
      <c r="H88" s="14" t="str">
        <f>IF(OR(A88="",O88&lt;&gt;""),"",G88/D88)</f>
      </c>
      <c r="I88" s="13" t="str">
        <f>IF(OR(A88="",O88&lt;&gt;""),"",G88+E88)</f>
      </c>
      <c r="J88" s="13" t="str">
        <f>IF(OR(A88="",O88&lt;&gt;""),"",D88-I88)</f>
      </c>
      <c r="K88" s="26"/>
      <c r="L88" s="13" t="str">
        <f>IF(OR(A88="",O88&lt;&gt;""),"",G88/K88)</f>
      </c>
      <c r="M88" s="13" t="str">
        <f>IF(OR(A88="",O88&lt;&gt;""),"",G88*F88)</f>
      </c>
      <c r="N88" s="13" t="str">
        <f>IF(OR(A88="",O88&lt;&gt;""),"",D88*F88)</f>
      </c>
      <c r="O88" s="4" t="str">
        <f>IF(COUNTA(A88:F88,K88)=0,"",IF(OR(A88="",B88="",NOT(OR(C88="اصلی",C88="شعبه ۲",C88="شعبه ۳",C88="شعبه ۴",C88="شعبه ۵")),D88&lt;=0,E88&lt;0,F88&lt;0,K88&lt;=0,K88&gt;1),"ورودی ناقص",IF(COUNTIFS($A$5:$A$104,A88,$C$5:$C$104,C88)&gt;1,"غذا و شعبه تکراری",IF(COUNTIF('رسپی'!$A$5:$A$504,A88)=0,"رسپی ندارد",IF(COUNTIFS('رسپی'!$A$5:$A$504,A88,'رسپی'!$H$5:$H$504,"?*")&gt;0,"رسپی نیازمند اصلاح","")))))</f>
      </c>
    </row>
    <row r="89" ht="26" customHeight="1">
      <c r="A89" s="23"/>
      <c r="B89" s="23"/>
      <c r="C89" s="23"/>
      <c r="D89" s="27"/>
      <c r="E89" s="27"/>
      <c r="F89" s="27"/>
      <c r="G89" s="13" t="str">
        <f>IF(OR(A89="",O89&lt;&gt;""),"",SUMIF('رسپی'!$A$5:$A$504,A89,'رسپی'!$F$5:$F$504))</f>
      </c>
      <c r="H89" s="14" t="str">
        <f>IF(OR(A89="",O89&lt;&gt;""),"",G89/D89)</f>
      </c>
      <c r="I89" s="13" t="str">
        <f>IF(OR(A89="",O89&lt;&gt;""),"",G89+E89)</f>
      </c>
      <c r="J89" s="13" t="str">
        <f>IF(OR(A89="",O89&lt;&gt;""),"",D89-I89)</f>
      </c>
      <c r="K89" s="26"/>
      <c r="L89" s="13" t="str">
        <f>IF(OR(A89="",O89&lt;&gt;""),"",G89/K89)</f>
      </c>
      <c r="M89" s="13" t="str">
        <f>IF(OR(A89="",O89&lt;&gt;""),"",G89*F89)</f>
      </c>
      <c r="N89" s="13" t="str">
        <f>IF(OR(A89="",O89&lt;&gt;""),"",D89*F89)</f>
      </c>
      <c r="O89" s="4" t="str">
        <f>IF(COUNTA(A89:F89,K89)=0,"",IF(OR(A89="",B89="",NOT(OR(C89="اصلی",C89="شعبه ۲",C89="شعبه ۳",C89="شعبه ۴",C89="شعبه ۵")),D89&lt;=0,E89&lt;0,F89&lt;0,K89&lt;=0,K89&gt;1),"ورودی ناقص",IF(COUNTIFS($A$5:$A$104,A89,$C$5:$C$104,C89)&gt;1,"غذا و شعبه تکراری",IF(COUNTIF('رسپی'!$A$5:$A$504,A89)=0,"رسپی ندارد",IF(COUNTIFS('رسپی'!$A$5:$A$504,A89,'رسپی'!$H$5:$H$504,"?*")&gt;0,"رسپی نیازمند اصلاح","")))))</f>
      </c>
    </row>
    <row r="90" ht="26" customHeight="1">
      <c r="A90" s="23"/>
      <c r="B90" s="23"/>
      <c r="C90" s="23"/>
      <c r="D90" s="27"/>
      <c r="E90" s="27"/>
      <c r="F90" s="27"/>
      <c r="G90" s="13" t="str">
        <f>IF(OR(A90="",O90&lt;&gt;""),"",SUMIF('رسپی'!$A$5:$A$504,A90,'رسپی'!$F$5:$F$504))</f>
      </c>
      <c r="H90" s="14" t="str">
        <f>IF(OR(A90="",O90&lt;&gt;""),"",G90/D90)</f>
      </c>
      <c r="I90" s="13" t="str">
        <f>IF(OR(A90="",O90&lt;&gt;""),"",G90+E90)</f>
      </c>
      <c r="J90" s="13" t="str">
        <f>IF(OR(A90="",O90&lt;&gt;""),"",D90-I90)</f>
      </c>
      <c r="K90" s="26"/>
      <c r="L90" s="13" t="str">
        <f>IF(OR(A90="",O90&lt;&gt;""),"",G90/K90)</f>
      </c>
      <c r="M90" s="13" t="str">
        <f>IF(OR(A90="",O90&lt;&gt;""),"",G90*F90)</f>
      </c>
      <c r="N90" s="13" t="str">
        <f>IF(OR(A90="",O90&lt;&gt;""),"",D90*F90)</f>
      </c>
      <c r="O90" s="4" t="str">
        <f>IF(COUNTA(A90:F90,K90)=0,"",IF(OR(A90="",B90="",NOT(OR(C90="اصلی",C90="شعبه ۲",C90="شعبه ۳",C90="شعبه ۴",C90="شعبه ۵")),D90&lt;=0,E90&lt;0,F90&lt;0,K90&lt;=0,K90&gt;1),"ورودی ناقص",IF(COUNTIFS($A$5:$A$104,A90,$C$5:$C$104,C90)&gt;1,"غذا و شعبه تکراری",IF(COUNTIF('رسپی'!$A$5:$A$504,A90)=0,"رسپی ندارد",IF(COUNTIFS('رسپی'!$A$5:$A$504,A90,'رسپی'!$H$5:$H$504,"?*")&gt;0,"رسپی نیازمند اصلاح","")))))</f>
      </c>
    </row>
    <row r="91" ht="26" customHeight="1">
      <c r="A91" s="23"/>
      <c r="B91" s="23"/>
      <c r="C91" s="23"/>
      <c r="D91" s="27"/>
      <c r="E91" s="27"/>
      <c r="F91" s="27"/>
      <c r="G91" s="13" t="str">
        <f>IF(OR(A91="",O91&lt;&gt;""),"",SUMIF('رسپی'!$A$5:$A$504,A91,'رسپی'!$F$5:$F$504))</f>
      </c>
      <c r="H91" s="14" t="str">
        <f>IF(OR(A91="",O91&lt;&gt;""),"",G91/D91)</f>
      </c>
      <c r="I91" s="13" t="str">
        <f>IF(OR(A91="",O91&lt;&gt;""),"",G91+E91)</f>
      </c>
      <c r="J91" s="13" t="str">
        <f>IF(OR(A91="",O91&lt;&gt;""),"",D91-I91)</f>
      </c>
      <c r="K91" s="26"/>
      <c r="L91" s="13" t="str">
        <f>IF(OR(A91="",O91&lt;&gt;""),"",G91/K91)</f>
      </c>
      <c r="M91" s="13" t="str">
        <f>IF(OR(A91="",O91&lt;&gt;""),"",G91*F91)</f>
      </c>
      <c r="N91" s="13" t="str">
        <f>IF(OR(A91="",O91&lt;&gt;""),"",D91*F91)</f>
      </c>
      <c r="O91" s="4" t="str">
        <f>IF(COUNTA(A91:F91,K91)=0,"",IF(OR(A91="",B91="",NOT(OR(C91="اصلی",C91="شعبه ۲",C91="شعبه ۳",C91="شعبه ۴",C91="شعبه ۵")),D91&lt;=0,E91&lt;0,F91&lt;0,K91&lt;=0,K91&gt;1),"ورودی ناقص",IF(COUNTIFS($A$5:$A$104,A91,$C$5:$C$104,C91)&gt;1,"غذا و شعبه تکراری",IF(COUNTIF('رسپی'!$A$5:$A$504,A91)=0,"رسپی ندارد",IF(COUNTIFS('رسپی'!$A$5:$A$504,A91,'رسپی'!$H$5:$H$504,"?*")&gt;0,"رسپی نیازمند اصلاح","")))))</f>
      </c>
    </row>
    <row r="92" ht="26" customHeight="1">
      <c r="A92" s="23"/>
      <c r="B92" s="23"/>
      <c r="C92" s="23"/>
      <c r="D92" s="27"/>
      <c r="E92" s="27"/>
      <c r="F92" s="27"/>
      <c r="G92" s="13" t="str">
        <f>IF(OR(A92="",O92&lt;&gt;""),"",SUMIF('رسپی'!$A$5:$A$504,A92,'رسپی'!$F$5:$F$504))</f>
      </c>
      <c r="H92" s="14" t="str">
        <f>IF(OR(A92="",O92&lt;&gt;""),"",G92/D92)</f>
      </c>
      <c r="I92" s="13" t="str">
        <f>IF(OR(A92="",O92&lt;&gt;""),"",G92+E92)</f>
      </c>
      <c r="J92" s="13" t="str">
        <f>IF(OR(A92="",O92&lt;&gt;""),"",D92-I92)</f>
      </c>
      <c r="K92" s="26"/>
      <c r="L92" s="13" t="str">
        <f>IF(OR(A92="",O92&lt;&gt;""),"",G92/K92)</f>
      </c>
      <c r="M92" s="13" t="str">
        <f>IF(OR(A92="",O92&lt;&gt;""),"",G92*F92)</f>
      </c>
      <c r="N92" s="13" t="str">
        <f>IF(OR(A92="",O92&lt;&gt;""),"",D92*F92)</f>
      </c>
      <c r="O92" s="4" t="str">
        <f>IF(COUNTA(A92:F92,K92)=0,"",IF(OR(A92="",B92="",NOT(OR(C92="اصلی",C92="شعبه ۲",C92="شعبه ۳",C92="شعبه ۴",C92="شعبه ۵")),D92&lt;=0,E92&lt;0,F92&lt;0,K92&lt;=0,K92&gt;1),"ورودی ناقص",IF(COUNTIFS($A$5:$A$104,A92,$C$5:$C$104,C92)&gt;1,"غذا و شعبه تکراری",IF(COUNTIF('رسپی'!$A$5:$A$504,A92)=0,"رسپی ندارد",IF(COUNTIFS('رسپی'!$A$5:$A$504,A92,'رسپی'!$H$5:$H$504,"?*")&gt;0,"رسپی نیازمند اصلاح","")))))</f>
      </c>
    </row>
    <row r="93" ht="26" customHeight="1">
      <c r="A93" s="23"/>
      <c r="B93" s="23"/>
      <c r="C93" s="23"/>
      <c r="D93" s="27"/>
      <c r="E93" s="27"/>
      <c r="F93" s="27"/>
      <c r="G93" s="13" t="str">
        <f>IF(OR(A93="",O93&lt;&gt;""),"",SUMIF('رسپی'!$A$5:$A$504,A93,'رسپی'!$F$5:$F$504))</f>
      </c>
      <c r="H93" s="14" t="str">
        <f>IF(OR(A93="",O93&lt;&gt;""),"",G93/D93)</f>
      </c>
      <c r="I93" s="13" t="str">
        <f>IF(OR(A93="",O93&lt;&gt;""),"",G93+E93)</f>
      </c>
      <c r="J93" s="13" t="str">
        <f>IF(OR(A93="",O93&lt;&gt;""),"",D93-I93)</f>
      </c>
      <c r="K93" s="26"/>
      <c r="L93" s="13" t="str">
        <f>IF(OR(A93="",O93&lt;&gt;""),"",G93/K93)</f>
      </c>
      <c r="M93" s="13" t="str">
        <f>IF(OR(A93="",O93&lt;&gt;""),"",G93*F93)</f>
      </c>
      <c r="N93" s="13" t="str">
        <f>IF(OR(A93="",O93&lt;&gt;""),"",D93*F93)</f>
      </c>
      <c r="O93" s="4" t="str">
        <f>IF(COUNTA(A93:F93,K93)=0,"",IF(OR(A93="",B93="",NOT(OR(C93="اصلی",C93="شعبه ۲",C93="شعبه ۳",C93="شعبه ۴",C93="شعبه ۵")),D93&lt;=0,E93&lt;0,F93&lt;0,K93&lt;=0,K93&gt;1),"ورودی ناقص",IF(COUNTIFS($A$5:$A$104,A93,$C$5:$C$104,C93)&gt;1,"غذا و شعبه تکراری",IF(COUNTIF('رسپی'!$A$5:$A$504,A93)=0,"رسپی ندارد",IF(COUNTIFS('رسپی'!$A$5:$A$504,A93,'رسپی'!$H$5:$H$504,"?*")&gt;0,"رسپی نیازمند اصلاح","")))))</f>
      </c>
    </row>
    <row r="94" ht="26" customHeight="1">
      <c r="A94" s="23"/>
      <c r="B94" s="23"/>
      <c r="C94" s="23"/>
      <c r="D94" s="27"/>
      <c r="E94" s="27"/>
      <c r="F94" s="27"/>
      <c r="G94" s="13" t="str">
        <f>IF(OR(A94="",O94&lt;&gt;""),"",SUMIF('رسپی'!$A$5:$A$504,A94,'رسپی'!$F$5:$F$504))</f>
      </c>
      <c r="H94" s="14" t="str">
        <f>IF(OR(A94="",O94&lt;&gt;""),"",G94/D94)</f>
      </c>
      <c r="I94" s="13" t="str">
        <f>IF(OR(A94="",O94&lt;&gt;""),"",G94+E94)</f>
      </c>
      <c r="J94" s="13" t="str">
        <f>IF(OR(A94="",O94&lt;&gt;""),"",D94-I94)</f>
      </c>
      <c r="K94" s="26"/>
      <c r="L94" s="13" t="str">
        <f>IF(OR(A94="",O94&lt;&gt;""),"",G94/K94)</f>
      </c>
      <c r="M94" s="13" t="str">
        <f>IF(OR(A94="",O94&lt;&gt;""),"",G94*F94)</f>
      </c>
      <c r="N94" s="13" t="str">
        <f>IF(OR(A94="",O94&lt;&gt;""),"",D94*F94)</f>
      </c>
      <c r="O94" s="4" t="str">
        <f>IF(COUNTA(A94:F94,K94)=0,"",IF(OR(A94="",B94="",NOT(OR(C94="اصلی",C94="شعبه ۲",C94="شعبه ۳",C94="شعبه ۴",C94="شعبه ۵")),D94&lt;=0,E94&lt;0,F94&lt;0,K94&lt;=0,K94&gt;1),"ورودی ناقص",IF(COUNTIFS($A$5:$A$104,A94,$C$5:$C$104,C94)&gt;1,"غذا و شعبه تکراری",IF(COUNTIF('رسپی'!$A$5:$A$504,A94)=0,"رسپی ندارد",IF(COUNTIFS('رسپی'!$A$5:$A$504,A94,'رسپی'!$H$5:$H$504,"?*")&gt;0,"رسپی نیازمند اصلاح","")))))</f>
      </c>
    </row>
    <row r="95" ht="26" customHeight="1">
      <c r="A95" s="23"/>
      <c r="B95" s="23"/>
      <c r="C95" s="23"/>
      <c r="D95" s="27"/>
      <c r="E95" s="27"/>
      <c r="F95" s="27"/>
      <c r="G95" s="13" t="str">
        <f>IF(OR(A95="",O95&lt;&gt;""),"",SUMIF('رسپی'!$A$5:$A$504,A95,'رسپی'!$F$5:$F$504))</f>
      </c>
      <c r="H95" s="14" t="str">
        <f>IF(OR(A95="",O95&lt;&gt;""),"",G95/D95)</f>
      </c>
      <c r="I95" s="13" t="str">
        <f>IF(OR(A95="",O95&lt;&gt;""),"",G95+E95)</f>
      </c>
      <c r="J95" s="13" t="str">
        <f>IF(OR(A95="",O95&lt;&gt;""),"",D95-I95)</f>
      </c>
      <c r="K95" s="26"/>
      <c r="L95" s="13" t="str">
        <f>IF(OR(A95="",O95&lt;&gt;""),"",G95/K95)</f>
      </c>
      <c r="M95" s="13" t="str">
        <f>IF(OR(A95="",O95&lt;&gt;""),"",G95*F95)</f>
      </c>
      <c r="N95" s="13" t="str">
        <f>IF(OR(A95="",O95&lt;&gt;""),"",D95*F95)</f>
      </c>
      <c r="O95" s="4" t="str">
        <f>IF(COUNTA(A95:F95,K95)=0,"",IF(OR(A95="",B95="",NOT(OR(C95="اصلی",C95="شعبه ۲",C95="شعبه ۳",C95="شعبه ۴",C95="شعبه ۵")),D95&lt;=0,E95&lt;0,F95&lt;0,K95&lt;=0,K95&gt;1),"ورودی ناقص",IF(COUNTIFS($A$5:$A$104,A95,$C$5:$C$104,C95)&gt;1,"غذا و شعبه تکراری",IF(COUNTIF('رسپی'!$A$5:$A$504,A95)=0,"رسپی ندارد",IF(COUNTIFS('رسپی'!$A$5:$A$504,A95,'رسپی'!$H$5:$H$504,"?*")&gt;0,"رسپی نیازمند اصلاح","")))))</f>
      </c>
    </row>
    <row r="96" ht="26" customHeight="1">
      <c r="A96" s="23"/>
      <c r="B96" s="23"/>
      <c r="C96" s="23"/>
      <c r="D96" s="27"/>
      <c r="E96" s="27"/>
      <c r="F96" s="27"/>
      <c r="G96" s="13" t="str">
        <f>IF(OR(A96="",O96&lt;&gt;""),"",SUMIF('رسپی'!$A$5:$A$504,A96,'رسپی'!$F$5:$F$504))</f>
      </c>
      <c r="H96" s="14" t="str">
        <f>IF(OR(A96="",O96&lt;&gt;""),"",G96/D96)</f>
      </c>
      <c r="I96" s="13" t="str">
        <f>IF(OR(A96="",O96&lt;&gt;""),"",G96+E96)</f>
      </c>
      <c r="J96" s="13" t="str">
        <f>IF(OR(A96="",O96&lt;&gt;""),"",D96-I96)</f>
      </c>
      <c r="K96" s="26"/>
      <c r="L96" s="13" t="str">
        <f>IF(OR(A96="",O96&lt;&gt;""),"",G96/K96)</f>
      </c>
      <c r="M96" s="13" t="str">
        <f>IF(OR(A96="",O96&lt;&gt;""),"",G96*F96)</f>
      </c>
      <c r="N96" s="13" t="str">
        <f>IF(OR(A96="",O96&lt;&gt;""),"",D96*F96)</f>
      </c>
      <c r="O96" s="4" t="str">
        <f>IF(COUNTA(A96:F96,K96)=0,"",IF(OR(A96="",B96="",NOT(OR(C96="اصلی",C96="شعبه ۲",C96="شعبه ۳",C96="شعبه ۴",C96="شعبه ۵")),D96&lt;=0,E96&lt;0,F96&lt;0,K96&lt;=0,K96&gt;1),"ورودی ناقص",IF(COUNTIFS($A$5:$A$104,A96,$C$5:$C$104,C96)&gt;1,"غذا و شعبه تکراری",IF(COUNTIF('رسپی'!$A$5:$A$504,A96)=0,"رسپی ندارد",IF(COUNTIFS('رسپی'!$A$5:$A$504,A96,'رسپی'!$H$5:$H$504,"?*")&gt;0,"رسپی نیازمند اصلاح","")))))</f>
      </c>
    </row>
    <row r="97" ht="26" customHeight="1">
      <c r="A97" s="23"/>
      <c r="B97" s="23"/>
      <c r="C97" s="23"/>
      <c r="D97" s="27"/>
      <c r="E97" s="27"/>
      <c r="F97" s="27"/>
      <c r="G97" s="13" t="str">
        <f>IF(OR(A97="",O97&lt;&gt;""),"",SUMIF('رسپی'!$A$5:$A$504,A97,'رسپی'!$F$5:$F$504))</f>
      </c>
      <c r="H97" s="14" t="str">
        <f>IF(OR(A97="",O97&lt;&gt;""),"",G97/D97)</f>
      </c>
      <c r="I97" s="13" t="str">
        <f>IF(OR(A97="",O97&lt;&gt;""),"",G97+E97)</f>
      </c>
      <c r="J97" s="13" t="str">
        <f>IF(OR(A97="",O97&lt;&gt;""),"",D97-I97)</f>
      </c>
      <c r="K97" s="26"/>
      <c r="L97" s="13" t="str">
        <f>IF(OR(A97="",O97&lt;&gt;""),"",G97/K97)</f>
      </c>
      <c r="M97" s="13" t="str">
        <f>IF(OR(A97="",O97&lt;&gt;""),"",G97*F97)</f>
      </c>
      <c r="N97" s="13" t="str">
        <f>IF(OR(A97="",O97&lt;&gt;""),"",D97*F97)</f>
      </c>
      <c r="O97" s="4" t="str">
        <f>IF(COUNTA(A97:F97,K97)=0,"",IF(OR(A97="",B97="",NOT(OR(C97="اصلی",C97="شعبه ۲",C97="شعبه ۳",C97="شعبه ۴",C97="شعبه ۵")),D97&lt;=0,E97&lt;0,F97&lt;0,K97&lt;=0,K97&gt;1),"ورودی ناقص",IF(COUNTIFS($A$5:$A$104,A97,$C$5:$C$104,C97)&gt;1,"غذا و شعبه تکراری",IF(COUNTIF('رسپی'!$A$5:$A$504,A97)=0,"رسپی ندارد",IF(COUNTIFS('رسپی'!$A$5:$A$504,A97,'رسپی'!$H$5:$H$504,"?*")&gt;0,"رسپی نیازمند اصلاح","")))))</f>
      </c>
    </row>
    <row r="98" ht="26" customHeight="1">
      <c r="A98" s="23"/>
      <c r="B98" s="23"/>
      <c r="C98" s="23"/>
      <c r="D98" s="27"/>
      <c r="E98" s="27"/>
      <c r="F98" s="27"/>
      <c r="G98" s="13" t="str">
        <f>IF(OR(A98="",O98&lt;&gt;""),"",SUMIF('رسپی'!$A$5:$A$504,A98,'رسپی'!$F$5:$F$504))</f>
      </c>
      <c r="H98" s="14" t="str">
        <f>IF(OR(A98="",O98&lt;&gt;""),"",G98/D98)</f>
      </c>
      <c r="I98" s="13" t="str">
        <f>IF(OR(A98="",O98&lt;&gt;""),"",G98+E98)</f>
      </c>
      <c r="J98" s="13" t="str">
        <f>IF(OR(A98="",O98&lt;&gt;""),"",D98-I98)</f>
      </c>
      <c r="K98" s="26"/>
      <c r="L98" s="13" t="str">
        <f>IF(OR(A98="",O98&lt;&gt;""),"",G98/K98)</f>
      </c>
      <c r="M98" s="13" t="str">
        <f>IF(OR(A98="",O98&lt;&gt;""),"",G98*F98)</f>
      </c>
      <c r="N98" s="13" t="str">
        <f>IF(OR(A98="",O98&lt;&gt;""),"",D98*F98)</f>
      </c>
      <c r="O98" s="4" t="str">
        <f>IF(COUNTA(A98:F98,K98)=0,"",IF(OR(A98="",B98="",NOT(OR(C98="اصلی",C98="شعبه ۲",C98="شعبه ۳",C98="شعبه ۴",C98="شعبه ۵")),D98&lt;=0,E98&lt;0,F98&lt;0,K98&lt;=0,K98&gt;1),"ورودی ناقص",IF(COUNTIFS($A$5:$A$104,A98,$C$5:$C$104,C98)&gt;1,"غذا و شعبه تکراری",IF(COUNTIF('رسپی'!$A$5:$A$504,A98)=0,"رسپی ندارد",IF(COUNTIFS('رسپی'!$A$5:$A$504,A98,'رسپی'!$H$5:$H$504,"?*")&gt;0,"رسپی نیازمند اصلاح","")))))</f>
      </c>
    </row>
    <row r="99" ht="26" customHeight="1">
      <c r="A99" s="23"/>
      <c r="B99" s="23"/>
      <c r="C99" s="23"/>
      <c r="D99" s="27"/>
      <c r="E99" s="27"/>
      <c r="F99" s="27"/>
      <c r="G99" s="13" t="str">
        <f>IF(OR(A99="",O99&lt;&gt;""),"",SUMIF('رسپی'!$A$5:$A$504,A99,'رسپی'!$F$5:$F$504))</f>
      </c>
      <c r="H99" s="14" t="str">
        <f>IF(OR(A99="",O99&lt;&gt;""),"",G99/D99)</f>
      </c>
      <c r="I99" s="13" t="str">
        <f>IF(OR(A99="",O99&lt;&gt;""),"",G99+E99)</f>
      </c>
      <c r="J99" s="13" t="str">
        <f>IF(OR(A99="",O99&lt;&gt;""),"",D99-I99)</f>
      </c>
      <c r="K99" s="26"/>
      <c r="L99" s="13" t="str">
        <f>IF(OR(A99="",O99&lt;&gt;""),"",G99/K99)</f>
      </c>
      <c r="M99" s="13" t="str">
        <f>IF(OR(A99="",O99&lt;&gt;""),"",G99*F99)</f>
      </c>
      <c r="N99" s="13" t="str">
        <f>IF(OR(A99="",O99&lt;&gt;""),"",D99*F99)</f>
      </c>
      <c r="O99" s="4" t="str">
        <f>IF(COUNTA(A99:F99,K99)=0,"",IF(OR(A99="",B99="",NOT(OR(C99="اصلی",C99="شعبه ۲",C99="شعبه ۳",C99="شعبه ۴",C99="شعبه ۵")),D99&lt;=0,E99&lt;0,F99&lt;0,K99&lt;=0,K99&gt;1),"ورودی ناقص",IF(COUNTIFS($A$5:$A$104,A99,$C$5:$C$104,C99)&gt;1,"غذا و شعبه تکراری",IF(COUNTIF('رسپی'!$A$5:$A$504,A99)=0,"رسپی ندارد",IF(COUNTIFS('رسپی'!$A$5:$A$504,A99,'رسپی'!$H$5:$H$504,"?*")&gt;0,"رسپی نیازمند اصلاح","")))))</f>
      </c>
    </row>
    <row r="100" ht="26" customHeight="1">
      <c r="A100" s="23"/>
      <c r="B100" s="23"/>
      <c r="C100" s="23"/>
      <c r="D100" s="27"/>
      <c r="E100" s="27"/>
      <c r="F100" s="27"/>
      <c r="G100" s="13" t="str">
        <f>IF(OR(A100="",O100&lt;&gt;""),"",SUMIF('رسپی'!$A$5:$A$504,A100,'رسپی'!$F$5:$F$504))</f>
      </c>
      <c r="H100" s="14" t="str">
        <f>IF(OR(A100="",O100&lt;&gt;""),"",G100/D100)</f>
      </c>
      <c r="I100" s="13" t="str">
        <f>IF(OR(A100="",O100&lt;&gt;""),"",G100+E100)</f>
      </c>
      <c r="J100" s="13" t="str">
        <f>IF(OR(A100="",O100&lt;&gt;""),"",D100-I100)</f>
      </c>
      <c r="K100" s="26"/>
      <c r="L100" s="13" t="str">
        <f>IF(OR(A100="",O100&lt;&gt;""),"",G100/K100)</f>
      </c>
      <c r="M100" s="13" t="str">
        <f>IF(OR(A100="",O100&lt;&gt;""),"",G100*F100)</f>
      </c>
      <c r="N100" s="13" t="str">
        <f>IF(OR(A100="",O100&lt;&gt;""),"",D100*F100)</f>
      </c>
      <c r="O100" s="4" t="str">
        <f>IF(COUNTA(A100:F100,K100)=0,"",IF(OR(A100="",B100="",NOT(OR(C100="اصلی",C100="شعبه ۲",C100="شعبه ۳",C100="شعبه ۴",C100="شعبه ۵")),D100&lt;=0,E100&lt;0,F100&lt;0,K100&lt;=0,K100&gt;1),"ورودی ناقص",IF(COUNTIFS($A$5:$A$104,A100,$C$5:$C$104,C100)&gt;1,"غذا و شعبه تکراری",IF(COUNTIF('رسپی'!$A$5:$A$504,A100)=0,"رسپی ندارد",IF(COUNTIFS('رسپی'!$A$5:$A$504,A100,'رسپی'!$H$5:$H$504,"?*")&gt;0,"رسپی نیازمند اصلاح","")))))</f>
      </c>
    </row>
    <row r="101" ht="26" customHeight="1">
      <c r="A101" s="23"/>
      <c r="B101" s="23"/>
      <c r="C101" s="23"/>
      <c r="D101" s="27"/>
      <c r="E101" s="27"/>
      <c r="F101" s="27"/>
      <c r="G101" s="13" t="str">
        <f>IF(OR(A101="",O101&lt;&gt;""),"",SUMIF('رسپی'!$A$5:$A$504,A101,'رسپی'!$F$5:$F$504))</f>
      </c>
      <c r="H101" s="14" t="str">
        <f>IF(OR(A101="",O101&lt;&gt;""),"",G101/D101)</f>
      </c>
      <c r="I101" s="13" t="str">
        <f>IF(OR(A101="",O101&lt;&gt;""),"",G101+E101)</f>
      </c>
      <c r="J101" s="13" t="str">
        <f>IF(OR(A101="",O101&lt;&gt;""),"",D101-I101)</f>
      </c>
      <c r="K101" s="26"/>
      <c r="L101" s="13" t="str">
        <f>IF(OR(A101="",O101&lt;&gt;""),"",G101/K101)</f>
      </c>
      <c r="M101" s="13" t="str">
        <f>IF(OR(A101="",O101&lt;&gt;""),"",G101*F101)</f>
      </c>
      <c r="N101" s="13" t="str">
        <f>IF(OR(A101="",O101&lt;&gt;""),"",D101*F101)</f>
      </c>
      <c r="O101" s="4" t="str">
        <f>IF(COUNTA(A101:F101,K101)=0,"",IF(OR(A101="",B101="",NOT(OR(C101="اصلی",C101="شعبه ۲",C101="شعبه ۳",C101="شعبه ۴",C101="شعبه ۵")),D101&lt;=0,E101&lt;0,F101&lt;0,K101&lt;=0,K101&gt;1),"ورودی ناقص",IF(COUNTIFS($A$5:$A$104,A101,$C$5:$C$104,C101)&gt;1,"غذا و شعبه تکراری",IF(COUNTIF('رسپی'!$A$5:$A$504,A101)=0,"رسپی ندارد",IF(COUNTIFS('رسپی'!$A$5:$A$504,A101,'رسپی'!$H$5:$H$504,"?*")&gt;0,"رسپی نیازمند اصلاح","")))))</f>
      </c>
    </row>
    <row r="102" ht="26" customHeight="1">
      <c r="A102" s="23"/>
      <c r="B102" s="23"/>
      <c r="C102" s="23"/>
      <c r="D102" s="27"/>
      <c r="E102" s="27"/>
      <c r="F102" s="27"/>
      <c r="G102" s="13" t="str">
        <f>IF(OR(A102="",O102&lt;&gt;""),"",SUMIF('رسپی'!$A$5:$A$504,A102,'رسپی'!$F$5:$F$504))</f>
      </c>
      <c r="H102" s="14" t="str">
        <f>IF(OR(A102="",O102&lt;&gt;""),"",G102/D102)</f>
      </c>
      <c r="I102" s="13" t="str">
        <f>IF(OR(A102="",O102&lt;&gt;""),"",G102+E102)</f>
      </c>
      <c r="J102" s="13" t="str">
        <f>IF(OR(A102="",O102&lt;&gt;""),"",D102-I102)</f>
      </c>
      <c r="K102" s="26"/>
      <c r="L102" s="13" t="str">
        <f>IF(OR(A102="",O102&lt;&gt;""),"",G102/K102)</f>
      </c>
      <c r="M102" s="13" t="str">
        <f>IF(OR(A102="",O102&lt;&gt;""),"",G102*F102)</f>
      </c>
      <c r="N102" s="13" t="str">
        <f>IF(OR(A102="",O102&lt;&gt;""),"",D102*F102)</f>
      </c>
      <c r="O102" s="4" t="str">
        <f>IF(COUNTA(A102:F102,K102)=0,"",IF(OR(A102="",B102="",NOT(OR(C102="اصلی",C102="شعبه ۲",C102="شعبه ۳",C102="شعبه ۴",C102="شعبه ۵")),D102&lt;=0,E102&lt;0,F102&lt;0,K102&lt;=0,K102&gt;1),"ورودی ناقص",IF(COUNTIFS($A$5:$A$104,A102,$C$5:$C$104,C102)&gt;1,"غذا و شعبه تکراری",IF(COUNTIF('رسپی'!$A$5:$A$504,A102)=0,"رسپی ندارد",IF(COUNTIFS('رسپی'!$A$5:$A$504,A102,'رسپی'!$H$5:$H$504,"?*")&gt;0,"رسپی نیازمند اصلاح","")))))</f>
      </c>
    </row>
    <row r="103" ht="26" customHeight="1">
      <c r="A103" s="23"/>
      <c r="B103" s="23"/>
      <c r="C103" s="23"/>
      <c r="D103" s="27"/>
      <c r="E103" s="27"/>
      <c r="F103" s="27"/>
      <c r="G103" s="13" t="str">
        <f>IF(OR(A103="",O103&lt;&gt;""),"",SUMIF('رسپی'!$A$5:$A$504,A103,'رسپی'!$F$5:$F$504))</f>
      </c>
      <c r="H103" s="14" t="str">
        <f>IF(OR(A103="",O103&lt;&gt;""),"",G103/D103)</f>
      </c>
      <c r="I103" s="13" t="str">
        <f>IF(OR(A103="",O103&lt;&gt;""),"",G103+E103)</f>
      </c>
      <c r="J103" s="13" t="str">
        <f>IF(OR(A103="",O103&lt;&gt;""),"",D103-I103)</f>
      </c>
      <c r="K103" s="26"/>
      <c r="L103" s="13" t="str">
        <f>IF(OR(A103="",O103&lt;&gt;""),"",G103/K103)</f>
      </c>
      <c r="M103" s="13" t="str">
        <f>IF(OR(A103="",O103&lt;&gt;""),"",G103*F103)</f>
      </c>
      <c r="N103" s="13" t="str">
        <f>IF(OR(A103="",O103&lt;&gt;""),"",D103*F103)</f>
      </c>
      <c r="O103" s="4" t="str">
        <f>IF(COUNTA(A103:F103,K103)=0,"",IF(OR(A103="",B103="",NOT(OR(C103="اصلی",C103="شعبه ۲",C103="شعبه ۳",C103="شعبه ۴",C103="شعبه ۵")),D103&lt;=0,E103&lt;0,F103&lt;0,K103&lt;=0,K103&gt;1),"ورودی ناقص",IF(COUNTIFS($A$5:$A$104,A103,$C$5:$C$104,C103)&gt;1,"غذا و شعبه تکراری",IF(COUNTIF('رسپی'!$A$5:$A$504,A103)=0,"رسپی ندارد",IF(COUNTIFS('رسپی'!$A$5:$A$504,A103,'رسپی'!$H$5:$H$504,"?*")&gt;0,"رسپی نیازمند اصلاح","")))))</f>
      </c>
    </row>
    <row r="104" ht="26" customHeight="1">
      <c r="A104" s="23"/>
      <c r="B104" s="23"/>
      <c r="C104" s="23"/>
      <c r="D104" s="27"/>
      <c r="E104" s="27"/>
      <c r="F104" s="27"/>
      <c r="G104" s="13" t="str">
        <f>IF(OR(A104="",O104&lt;&gt;""),"",SUMIF('رسپی'!$A$5:$A$504,A104,'رسپی'!$F$5:$F$504))</f>
      </c>
      <c r="H104" s="14" t="str">
        <f>IF(OR(A104="",O104&lt;&gt;""),"",G104/D104)</f>
      </c>
      <c r="I104" s="13" t="str">
        <f>IF(OR(A104="",O104&lt;&gt;""),"",G104+E104)</f>
      </c>
      <c r="J104" s="13" t="str">
        <f>IF(OR(A104="",O104&lt;&gt;""),"",D104-I104)</f>
      </c>
      <c r="K104" s="26"/>
      <c r="L104" s="13" t="str">
        <f>IF(OR(A104="",O104&lt;&gt;""),"",G104/K104)</f>
      </c>
      <c r="M104" s="13" t="str">
        <f>IF(OR(A104="",O104&lt;&gt;""),"",G104*F104)</f>
      </c>
      <c r="N104" s="13" t="str">
        <f>IF(OR(A104="",O104&lt;&gt;""),"",D104*F104)</f>
      </c>
      <c r="O104" s="4" t="str">
        <f>IF(COUNTA(A104:F104,K104)=0,"",IF(OR(A104="",B104="",NOT(OR(C104="اصلی",C104="شعبه ۲",C104="شعبه ۳",C104="شعبه ۴",C104="شعبه ۵")),D104&lt;=0,E104&lt;0,F104&lt;0,K104&lt;=0,K104&gt;1),"ورودی ناقص",IF(COUNTIFS($A$5:$A$104,A104,$C$5:$C$104,C104)&gt;1,"غذا و شعبه تکراری",IF(COUNTIF('رسپی'!$A$5:$A$504,A104)=0,"رسپی ندارد",IF(COUNTIFS('رسپی'!$A$5:$A$504,A104,'رسپی'!$H$5:$H$504,"?*")&gt;0,"رسپی نیازمند اصلاح","")))))</f>
      </c>
    </row>
  </sheetData>
  <sheetProtection password="BB47" sheet="1" objects="1" scenarios="1" selectLockedCells="0" selectUnlockedCells="0"/>
  <mergeCells>
    <mergeCell ref="A1:O1"/>
    <mergeCell ref="A2:O2"/>
  </mergeCells>
  <dataValidations count="3">
    <dataValidation type="decimal" operator="between" sqref="D5:F104">
      <formula1>0</formula1>
      <formula2>1000000000000</formula2>
    </dataValidation>
    <dataValidation type="decimal" operator="between" sqref="K5:K104">
      <formula1>0.000001</formula1>
      <formula2>1</formula2>
    </dataValidation>
    <dataValidation type="list" sqref="C5:C104">
      <formula1>"اصلی,شعبه ۲,شعبه ۳,شعبه ۴,شعبه ۵"</formula1>
    </dataValidation>
  </dataValidations>
  <pageMargins left="0.7" right="0.7" top="0.75" bottom="0.75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  <col min="11" max="11" width="19" hidden="0" customWidth="1"/>
    <col min="12" max="12" width="19" hidden="0" customWidth="1"/>
    <col min="13" max="13" width="19" hidden="0" customWidth="1"/>
    <col min="14" max="14" width="19" hidden="0" customWidth="1"/>
  </cols>
  <sheetData>
    <row r="1" ht="38" customHeight="1">
      <c r="A1" s="5" t="str">
        <v>موجودی و مصرف واقعی دوره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8" customHeight="1">
      <c r="A2" s="4" t="str">
        <v>مقدارها به واحد پایه خام است. ارزش‌ها به تومان. خرید خالص از برگشت؛ انتقال با ارزش واقعی. ضایعات داخل مصرف واقعی است و دوباره از آن کم نمی‌شود.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48" customHeight="1">
      <c r="A4" s="7" t="str">
        <v>کد ماده</v>
      </c>
      <c r="B4" s="7" t="str">
        <v>شعبه</v>
      </c>
      <c r="C4" s="7" t="str">
        <v>اول دوره مقدار</v>
      </c>
      <c r="D4" s="7" t="str">
        <v>اول دوره ارزش</v>
      </c>
      <c r="E4" s="7" t="str">
        <v>خرید مقدار</v>
      </c>
      <c r="F4" s="7" t="str">
        <v>خرید ارزش</v>
      </c>
      <c r="G4" s="7" t="str">
        <v>ورودی انتقال مقدار</v>
      </c>
      <c r="H4" s="7" t="str">
        <v>ورودی انتقال ارزش</v>
      </c>
      <c r="I4" s="7" t="str">
        <v>خروجی انتقال مقدار</v>
      </c>
      <c r="J4" s="7" t="str">
        <v>آخر دوره مقدار</v>
      </c>
      <c r="K4" s="7" t="str">
        <v>میانگین بهای واحد</v>
      </c>
      <c r="L4" s="7" t="str">
        <v>مصرف واقعی مقدار</v>
      </c>
      <c r="M4" s="7" t="str">
        <v>مصرف واقعی ارزش</v>
      </c>
      <c r="N4" s="7" t="str">
        <v>کنترل</v>
      </c>
    </row>
    <row r="5" ht="26" customHeight="1">
      <c r="A5" s="23" t="str">
        <v>M01</v>
      </c>
      <c r="B5" s="23" t="str">
        <v>اصلی</v>
      </c>
      <c r="C5" s="24" t="n">
        <v>10000</v>
      </c>
      <c r="D5" s="24" t="n">
        <v>1800000</v>
      </c>
      <c r="E5" s="24" t="n">
        <v>20000</v>
      </c>
      <c r="F5" s="24" t="n">
        <v>3600000</v>
      </c>
      <c r="G5" s="24" t="n">
        <v>0</v>
      </c>
      <c r="H5" s="24" t="n">
        <v>0</v>
      </c>
      <c r="I5" s="24" t="n">
        <v>0</v>
      </c>
      <c r="J5" s="24" t="n">
        <v>4000</v>
      </c>
      <c r="K5" s="10" t="n">
        <f>IF(OR(A5="",N5&lt;&gt;""),"",(D5+F5+H5)/(C5+E5+G5))</f>
        <v>180</v>
      </c>
      <c r="L5" s="10" t="n">
        <f>IF(OR(A5="",N5&lt;&gt;""),"",C5+E5+G5-I5-J5)</f>
        <v>26000</v>
      </c>
      <c r="M5" s="10" t="n">
        <f>IF(OR(A5="",N5&lt;&gt;""),"",K5*L5)</f>
        <v>4680000</v>
      </c>
      <c r="N5" s="4" t="str">
        <f>IF(COUNTA(A5:J5)=0,"",IF(OR(COUNTIF('مواد اولیه'!$A$5:$A$154,A5)&lt;&gt;1,NOT(OR(B5="اصلی",B5="شعبه ۲",B5="شعبه ۳",B5="شعبه ۴",B5="شعبه ۵"))),"کد ماده یا شعبه نامعتبر",IF(COUNTIFS($A$5:$A$204,A5,$B$5:$B$204,B5)&gt;1,"ماده و شعبه تکراری",IF(OR(MIN(C5:J5)&lt;0,C5+E5+G5&lt;=0,I5+J5&gt;C5+E5+G5,AND(C5&gt;0,D5&lt;=0),AND(E5&gt;0,F5&lt;=0),AND(G5&gt;0,H5&lt;=0),AND(C5=0,D5&lt;&gt;0),AND(E5=0,F5&lt;&gt;0),AND(G5=0,H5&lt;&gt;0)),"مقدار یا ارزش نیازمند اصلاح",""))))</f>
      </c>
    </row>
    <row r="6" ht="26" customHeight="1">
      <c r="A6" s="23" t="str">
        <v>M02</v>
      </c>
      <c r="B6" s="23" t="str">
        <v>اصلی</v>
      </c>
      <c r="C6" s="24" t="n">
        <v>5000</v>
      </c>
      <c r="D6" s="24" t="n">
        <v>750000</v>
      </c>
      <c r="E6" s="24" t="n">
        <v>10000</v>
      </c>
      <c r="F6" s="24" t="n">
        <v>1500000</v>
      </c>
      <c r="G6" s="24" t="n">
        <v>0</v>
      </c>
      <c r="H6" s="24" t="n">
        <v>0</v>
      </c>
      <c r="I6" s="24" t="n">
        <v>0</v>
      </c>
      <c r="J6" s="24" t="n">
        <v>5000</v>
      </c>
      <c r="K6" s="10" t="n">
        <f>IF(OR(A6="",N6&lt;&gt;""),"",(D6+F6+H6)/(C6+E6+G6))</f>
        <v>150</v>
      </c>
      <c r="L6" s="10" t="n">
        <f>IF(OR(A6="",N6&lt;&gt;""),"",C6+E6+G6-I6-J6)</f>
        <v>10000</v>
      </c>
      <c r="M6" s="10" t="n">
        <f>IF(OR(A6="",N6&lt;&gt;""),"",K6*L6)</f>
        <v>1500000</v>
      </c>
      <c r="N6" s="4" t="str">
        <f>IF(COUNTA(A6:J6)=0,"",IF(OR(COUNTIF('مواد اولیه'!$A$5:$A$154,A6)&lt;&gt;1,NOT(OR(B6="اصلی",B6="شعبه ۲",B6="شعبه ۳",B6="شعبه ۴",B6="شعبه ۵"))),"کد ماده یا شعبه نامعتبر",IF(COUNTIFS($A$5:$A$204,A6,$B$5:$B$204,B6)&gt;1,"ماده و شعبه تکراری",IF(OR(MIN(C6:J6)&lt;0,C6+E6+G6&lt;=0,I6+J6&gt;C6+E6+G6,AND(C6&gt;0,D6&lt;=0),AND(E6&gt;0,F6&lt;=0),AND(G6&gt;0,H6&lt;=0),AND(C6=0,D6&lt;&gt;0),AND(E6=0,F6&lt;&gt;0),AND(G6=0,H6&lt;&gt;0)),"مقدار یا ارزش نیازمند اصلاح",""))))</f>
      </c>
    </row>
    <row r="7" ht="26" customHeight="1">
      <c r="A7" s="23" t="str">
        <v>M03</v>
      </c>
      <c r="B7" s="23" t="str">
        <v>اصلی</v>
      </c>
      <c r="C7" s="24" t="n">
        <v>1000</v>
      </c>
      <c r="D7" s="24" t="n">
        <v>120000</v>
      </c>
      <c r="E7" s="24" t="n">
        <v>1000</v>
      </c>
      <c r="F7" s="24" t="n">
        <v>120000</v>
      </c>
      <c r="G7" s="24" t="n">
        <v>0</v>
      </c>
      <c r="H7" s="24" t="n">
        <v>0</v>
      </c>
      <c r="I7" s="24" t="n">
        <v>0</v>
      </c>
      <c r="J7" s="24" t="n">
        <v>500</v>
      </c>
      <c r="K7" s="10" t="n">
        <f>IF(OR(A7="",N7&lt;&gt;""),"",(D7+F7+H7)/(C7+E7+G7))</f>
        <v>120</v>
      </c>
      <c r="L7" s="10" t="n">
        <f>IF(OR(A7="",N7&lt;&gt;""),"",C7+E7+G7-I7-J7)</f>
        <v>1500</v>
      </c>
      <c r="M7" s="10" t="n">
        <f>IF(OR(A7="",N7&lt;&gt;""),"",K7*L7)</f>
        <v>180000</v>
      </c>
      <c r="N7" s="4" t="str">
        <f>IF(COUNTA(A7:J7)=0,"",IF(OR(COUNTIF('مواد اولیه'!$A$5:$A$154,A7)&lt;&gt;1,NOT(OR(B7="اصلی",B7="شعبه ۲",B7="شعبه ۳",B7="شعبه ۴",B7="شعبه ۵"))),"کد ماده یا شعبه نامعتبر",IF(COUNTIFS($A$5:$A$204,A7,$B$5:$B$204,B7)&gt;1,"ماده و شعبه تکراری",IF(OR(MIN(C7:J7)&lt;0,C7+E7+G7&lt;=0,I7+J7&gt;C7+E7+G7,AND(C7&gt;0,D7&lt;=0),AND(E7&gt;0,F7&lt;=0),AND(G7&gt;0,H7&lt;=0),AND(C7=0,D7&lt;&gt;0),AND(E7=0,F7&lt;&gt;0),AND(G7=0,H7&lt;&gt;0)),"مقدار یا ارزش نیازمند اصلاح",""))))</f>
      </c>
    </row>
    <row r="8" ht="26" customHeight="1">
      <c r="A8" s="23" t="str">
        <v>M04</v>
      </c>
      <c r="B8" s="23" t="str">
        <v>اصلی</v>
      </c>
      <c r="C8" s="24" t="n">
        <v>100</v>
      </c>
      <c r="D8" s="24" t="n">
        <v>50000</v>
      </c>
      <c r="E8" s="24" t="n">
        <v>200</v>
      </c>
      <c r="F8" s="24" t="n">
        <v>100000</v>
      </c>
      <c r="G8" s="24" t="n">
        <v>0</v>
      </c>
      <c r="H8" s="24" t="n">
        <v>0</v>
      </c>
      <c r="I8" s="24" t="n">
        <v>0</v>
      </c>
      <c r="J8" s="24" t="n">
        <v>100</v>
      </c>
      <c r="K8" s="10" t="n">
        <f>IF(OR(A8="",N8&lt;&gt;""),"",(D8+F8+H8)/(C8+E8+G8))</f>
        <v>500</v>
      </c>
      <c r="L8" s="10" t="n">
        <f>IF(OR(A8="",N8&lt;&gt;""),"",C8+E8+G8-I8-J8)</f>
        <v>200</v>
      </c>
      <c r="M8" s="10" t="n">
        <f>IF(OR(A8="",N8&lt;&gt;""),"",K8*L8)</f>
        <v>100000</v>
      </c>
      <c r="N8" s="4" t="str">
        <f>IF(COUNTA(A8:J8)=0,"",IF(OR(COUNTIF('مواد اولیه'!$A$5:$A$154,A8)&lt;&gt;1,NOT(OR(B8="اصلی",B8="شعبه ۲",B8="شعبه ۳",B8="شعبه ۴",B8="شعبه ۵"))),"کد ماده یا شعبه نامعتبر",IF(COUNTIFS($A$5:$A$204,A8,$B$5:$B$204,B8)&gt;1,"ماده و شعبه تکراری",IF(OR(MIN(C8:J8)&lt;0,C8+E8+G8&lt;=0,I8+J8&gt;C8+E8+G8,AND(C8&gt;0,D8&lt;=0),AND(E8&gt;0,F8&lt;=0),AND(G8&gt;0,H8&lt;=0),AND(C8=0,D8&lt;&gt;0),AND(E8=0,F8&lt;&gt;0),AND(G8=0,H8&lt;&gt;0)),"مقدار یا ارزش نیازمند اصلاح",""))))</f>
      </c>
    </row>
    <row r="9" ht="26" customHeight="1">
      <c r="A9" s="23" t="str">
        <v>M05</v>
      </c>
      <c r="B9" s="23" t="str">
        <v>اصلی</v>
      </c>
      <c r="C9" s="24" t="n">
        <v>10</v>
      </c>
      <c r="D9" s="24" t="n">
        <v>150000</v>
      </c>
      <c r="E9" s="24" t="n">
        <v>30</v>
      </c>
      <c r="F9" s="24" t="n">
        <v>450000</v>
      </c>
      <c r="G9" s="24" t="n">
        <v>0</v>
      </c>
      <c r="H9" s="24" t="n">
        <v>0</v>
      </c>
      <c r="I9" s="24" t="n">
        <v>0</v>
      </c>
      <c r="J9" s="24" t="n">
        <v>10</v>
      </c>
      <c r="K9" s="10" t="n">
        <f>IF(OR(A9="",N9&lt;&gt;""),"",(D9+F9+H9)/(C9+E9+G9))</f>
        <v>15000</v>
      </c>
      <c r="L9" s="10" t="n">
        <f>IF(OR(A9="",N9&lt;&gt;""),"",C9+E9+G9-I9-J9)</f>
        <v>30</v>
      </c>
      <c r="M9" s="10" t="n">
        <f>IF(OR(A9="",N9&lt;&gt;""),"",K9*L9)</f>
        <v>450000</v>
      </c>
      <c r="N9" s="4" t="str">
        <f>IF(COUNTA(A9:J9)=0,"",IF(OR(COUNTIF('مواد اولیه'!$A$5:$A$154,A9)&lt;&gt;1,NOT(OR(B9="اصلی",B9="شعبه ۲",B9="شعبه ۳",B9="شعبه ۴",B9="شعبه ۵"))),"کد ماده یا شعبه نامعتبر",IF(COUNTIFS($A$5:$A$204,A9,$B$5:$B$204,B9)&gt;1,"ماده و شعبه تکراری",IF(OR(MIN(C9:J9)&lt;0,C9+E9+G9&lt;=0,I9+J9&gt;C9+E9+G9,AND(C9&gt;0,D9&lt;=0),AND(E9&gt;0,F9&lt;=0),AND(G9&gt;0,H9&lt;=0),AND(C9=0,D9&lt;&gt;0),AND(E9=0,F9&lt;&gt;0),AND(G9=0,H9&lt;&gt;0)),"مقدار یا ارزش نیازمند اصلاح",""))))</f>
      </c>
    </row>
    <row r="10" ht="26" customHeight="1">
      <c r="A10" s="23" t="str">
        <v>M01</v>
      </c>
      <c r="B10" s="23" t="str">
        <v>شعبه ۲</v>
      </c>
      <c r="C10" s="24" t="n">
        <v>5000</v>
      </c>
      <c r="D10" s="24" t="n">
        <v>900000</v>
      </c>
      <c r="E10" s="24" t="n">
        <v>10000</v>
      </c>
      <c r="F10" s="24" t="n">
        <v>1800000</v>
      </c>
      <c r="G10" s="24" t="n">
        <v>0</v>
      </c>
      <c r="H10" s="24" t="n">
        <v>0</v>
      </c>
      <c r="I10" s="24" t="n">
        <v>0</v>
      </c>
      <c r="J10" s="24" t="n">
        <v>2500</v>
      </c>
      <c r="K10" s="10" t="n">
        <f>IF(OR(A10="",N10&lt;&gt;""),"",(D10+F10+H10)/(C10+E10+G10))</f>
        <v>180</v>
      </c>
      <c r="L10" s="10" t="n">
        <f>IF(OR(A10="",N10&lt;&gt;""),"",C10+E10+G10-I10-J10)</f>
        <v>12500</v>
      </c>
      <c r="M10" s="10" t="n">
        <f>IF(OR(A10="",N10&lt;&gt;""),"",K10*L10)</f>
        <v>2250000</v>
      </c>
      <c r="N10" s="4" t="str">
        <f>IF(COUNTA(A10:J10)=0,"",IF(OR(COUNTIF('مواد اولیه'!$A$5:$A$154,A10)&lt;&gt;1,NOT(OR(B10="اصلی",B10="شعبه ۲",B10="شعبه ۳",B10="شعبه ۴",B10="شعبه ۵"))),"کد ماده یا شعبه نامعتبر",IF(COUNTIFS($A$5:$A$204,A10,$B$5:$B$204,B10)&gt;1,"ماده و شعبه تکراری",IF(OR(MIN(C10:J10)&lt;0,C10+E10+G10&lt;=0,I10+J10&gt;C10+E10+G10,AND(C10&gt;0,D10&lt;=0),AND(E10&gt;0,F10&lt;=0),AND(G10&gt;0,H10&lt;=0),AND(C10=0,D10&lt;&gt;0),AND(E10=0,F10&lt;&gt;0),AND(G10=0,H10&lt;&gt;0)),"مقدار یا ارزش نیازمند اصلاح",""))))</f>
      </c>
    </row>
    <row r="11" ht="26" customHeight="1">
      <c r="A11" s="23" t="str">
        <v>M02</v>
      </c>
      <c r="B11" s="23" t="str">
        <v>شعبه ۲</v>
      </c>
      <c r="C11" s="24" t="n">
        <v>5000</v>
      </c>
      <c r="D11" s="24" t="n">
        <v>750000</v>
      </c>
      <c r="E11" s="24" t="n">
        <v>0</v>
      </c>
      <c r="F11" s="24" t="n">
        <v>0</v>
      </c>
      <c r="G11" s="24" t="n">
        <v>0</v>
      </c>
      <c r="H11" s="24" t="n">
        <v>0</v>
      </c>
      <c r="I11" s="24" t="n">
        <v>0</v>
      </c>
      <c r="J11" s="24" t="n">
        <v>0</v>
      </c>
      <c r="K11" s="10" t="n">
        <f>IF(OR(A11="",N11&lt;&gt;""),"",(D11+F11+H11)/(C11+E11+G11))</f>
        <v>150</v>
      </c>
      <c r="L11" s="10" t="n">
        <f>IF(OR(A11="",N11&lt;&gt;""),"",C11+E11+G11-I11-J11)</f>
        <v>5000</v>
      </c>
      <c r="M11" s="10" t="n">
        <f>IF(OR(A11="",N11&lt;&gt;""),"",K11*L11)</f>
        <v>750000</v>
      </c>
      <c r="N11" s="4" t="str">
        <f>IF(COUNTA(A11:J11)=0,"",IF(OR(COUNTIF('مواد اولیه'!$A$5:$A$154,A11)&lt;&gt;1,NOT(OR(B11="اصلی",B11="شعبه ۲",B11="شعبه ۳",B11="شعبه ۴",B11="شعبه ۵"))),"کد ماده یا شعبه نامعتبر",IF(COUNTIFS($A$5:$A$204,A11,$B$5:$B$204,B11)&gt;1,"ماده و شعبه تکراری",IF(OR(MIN(C11:J11)&lt;0,C11+E11+G11&lt;=0,I11+J11&gt;C11+E11+G11,AND(C11&gt;0,D11&lt;=0),AND(E11&gt;0,F11&lt;=0),AND(G11&gt;0,H11&lt;=0),AND(C11=0,D11&lt;&gt;0),AND(E11=0,F11&lt;&gt;0),AND(G11=0,H11&lt;&gt;0)),"مقدار یا ارزش نیازمند اصلاح",""))))</f>
      </c>
    </row>
    <row r="12" ht="26" customHeight="1">
      <c r="A12" s="23" t="str">
        <v>M03</v>
      </c>
      <c r="B12" s="23" t="str">
        <v>شعبه ۲</v>
      </c>
      <c r="C12" s="24" t="n">
        <v>1000</v>
      </c>
      <c r="D12" s="24" t="n">
        <v>120000</v>
      </c>
      <c r="E12" s="24" t="n">
        <v>0</v>
      </c>
      <c r="F12" s="24" t="n">
        <v>0</v>
      </c>
      <c r="G12" s="24" t="n">
        <v>0</v>
      </c>
      <c r="H12" s="24" t="n">
        <v>0</v>
      </c>
      <c r="I12" s="24" t="n">
        <v>0</v>
      </c>
      <c r="J12" s="24" t="n">
        <v>250</v>
      </c>
      <c r="K12" s="10" t="n">
        <f>IF(OR(A12="",N12&lt;&gt;""),"",(D12+F12+H12)/(C12+E12+G12))</f>
        <v>120</v>
      </c>
      <c r="L12" s="10" t="n">
        <f>IF(OR(A12="",N12&lt;&gt;""),"",C12+E12+G12-I12-J12)</f>
        <v>750</v>
      </c>
      <c r="M12" s="10" t="n">
        <f>IF(OR(A12="",N12&lt;&gt;""),"",K12*L12)</f>
        <v>90000</v>
      </c>
      <c r="N12" s="4" t="str">
        <f>IF(COUNTA(A12:J12)=0,"",IF(OR(COUNTIF('مواد اولیه'!$A$5:$A$154,A12)&lt;&gt;1,NOT(OR(B12="اصلی",B12="شعبه ۲",B12="شعبه ۳",B12="شعبه ۴",B12="شعبه ۵"))),"کد ماده یا شعبه نامعتبر",IF(COUNTIFS($A$5:$A$204,A12,$B$5:$B$204,B12)&gt;1,"ماده و شعبه تکراری",IF(OR(MIN(C12:J12)&lt;0,C12+E12+G12&lt;=0,I12+J12&gt;C12+E12+G12,AND(C12&gt;0,D12&lt;=0),AND(E12&gt;0,F12&lt;=0),AND(G12&gt;0,H12&lt;=0),AND(C12=0,D12&lt;&gt;0),AND(E12=0,F12&lt;&gt;0),AND(G12=0,H12&lt;&gt;0)),"مقدار یا ارزش نیازمند اصلاح",""))))</f>
      </c>
    </row>
    <row r="13" ht="26" customHeight="1">
      <c r="A13" s="23" t="str">
        <v>M04</v>
      </c>
      <c r="B13" s="23" t="str">
        <v>شعبه ۲</v>
      </c>
      <c r="C13" s="24" t="n">
        <v>100</v>
      </c>
      <c r="D13" s="24" t="n">
        <v>50000</v>
      </c>
      <c r="E13" s="24" t="n">
        <v>0</v>
      </c>
      <c r="F13" s="24" t="n">
        <v>0</v>
      </c>
      <c r="G13" s="24" t="n">
        <v>0</v>
      </c>
      <c r="H13" s="24" t="n">
        <v>0</v>
      </c>
      <c r="I13" s="24" t="n">
        <v>0</v>
      </c>
      <c r="J13" s="24" t="n">
        <v>0</v>
      </c>
      <c r="K13" s="10" t="n">
        <f>IF(OR(A13="",N13&lt;&gt;""),"",(D13+F13+H13)/(C13+E13+G13))</f>
        <v>500</v>
      </c>
      <c r="L13" s="10" t="n">
        <f>IF(OR(A13="",N13&lt;&gt;""),"",C13+E13+G13-I13-J13)</f>
        <v>100</v>
      </c>
      <c r="M13" s="10" t="n">
        <f>IF(OR(A13="",N13&lt;&gt;""),"",K13*L13)</f>
        <v>50000</v>
      </c>
      <c r="N13" s="4" t="str">
        <f>IF(COUNTA(A13:J13)=0,"",IF(OR(COUNTIF('مواد اولیه'!$A$5:$A$154,A13)&lt;&gt;1,NOT(OR(B13="اصلی",B13="شعبه ۲",B13="شعبه ۳",B13="شعبه ۴",B13="شعبه ۵"))),"کد ماده یا شعبه نامعتبر",IF(COUNTIFS($A$5:$A$204,A13,$B$5:$B$204,B13)&gt;1,"ماده و شعبه تکراری",IF(OR(MIN(C13:J13)&lt;0,C13+E13+G13&lt;=0,I13+J13&gt;C13+E13+G13,AND(C13&gt;0,D13&lt;=0),AND(E13&gt;0,F13&lt;=0),AND(G13&gt;0,H13&lt;=0),AND(C13=0,D13&lt;&gt;0),AND(E13=0,F13&lt;&gt;0),AND(G13=0,H13&lt;&gt;0)),"مقدار یا ارزش نیازمند اصلاح",""))))</f>
      </c>
    </row>
    <row r="14" ht="26" customHeight="1">
      <c r="A14" s="23"/>
      <c r="B14" s="23"/>
      <c r="C14" s="24"/>
      <c r="D14" s="24"/>
      <c r="E14" s="24"/>
      <c r="F14" s="24"/>
      <c r="G14" s="24"/>
      <c r="H14" s="24"/>
      <c r="I14" s="24"/>
      <c r="J14" s="24"/>
      <c r="K14" s="10" t="str">
        <f>IF(OR(A14="",N14&lt;&gt;""),"",(D14+F14+H14)/(C14+E14+G14))</f>
      </c>
      <c r="L14" s="10" t="str">
        <f>IF(OR(A14="",N14&lt;&gt;""),"",C14+E14+G14-I14-J14)</f>
      </c>
      <c r="M14" s="10" t="str">
        <f>IF(OR(A14="",N14&lt;&gt;""),"",K14*L14)</f>
      </c>
      <c r="N14" s="4" t="str">
        <f>IF(COUNTA(A14:J14)=0,"",IF(OR(COUNTIF('مواد اولیه'!$A$5:$A$154,A14)&lt;&gt;1,NOT(OR(B14="اصلی",B14="شعبه ۲",B14="شعبه ۳",B14="شعبه ۴",B14="شعبه ۵"))),"کد ماده یا شعبه نامعتبر",IF(COUNTIFS($A$5:$A$204,A14,$B$5:$B$204,B14)&gt;1,"ماده و شعبه تکراری",IF(OR(MIN(C14:J14)&lt;0,C14+E14+G14&lt;=0,I14+J14&gt;C14+E14+G14,AND(C14&gt;0,D14&lt;=0),AND(E14&gt;0,F14&lt;=0),AND(G14&gt;0,H14&lt;=0),AND(C14=0,D14&lt;&gt;0),AND(E14=0,F14&lt;&gt;0),AND(G14=0,H14&lt;&gt;0)),"مقدار یا ارزش نیازمند اصلاح",""))))</f>
      </c>
    </row>
    <row r="15" ht="26" customHeight="1">
      <c r="A15" s="23"/>
      <c r="B15" s="23"/>
      <c r="C15" s="24"/>
      <c r="D15" s="24"/>
      <c r="E15" s="24"/>
      <c r="F15" s="24"/>
      <c r="G15" s="24"/>
      <c r="H15" s="24"/>
      <c r="I15" s="24"/>
      <c r="J15" s="24"/>
      <c r="K15" s="10" t="str">
        <f>IF(OR(A15="",N15&lt;&gt;""),"",(D15+F15+H15)/(C15+E15+G15))</f>
      </c>
      <c r="L15" s="10" t="str">
        <f>IF(OR(A15="",N15&lt;&gt;""),"",C15+E15+G15-I15-J15)</f>
      </c>
      <c r="M15" s="10" t="str">
        <f>IF(OR(A15="",N15&lt;&gt;""),"",K15*L15)</f>
      </c>
      <c r="N15" s="4" t="str">
        <f>IF(COUNTA(A15:J15)=0,"",IF(OR(COUNTIF('مواد اولیه'!$A$5:$A$154,A15)&lt;&gt;1,NOT(OR(B15="اصلی",B15="شعبه ۲",B15="شعبه ۳",B15="شعبه ۴",B15="شعبه ۵"))),"کد ماده یا شعبه نامعتبر",IF(COUNTIFS($A$5:$A$204,A15,$B$5:$B$204,B15)&gt;1,"ماده و شعبه تکراری",IF(OR(MIN(C15:J15)&lt;0,C15+E15+G15&lt;=0,I15+J15&gt;C15+E15+G15,AND(C15&gt;0,D15&lt;=0),AND(E15&gt;0,F15&lt;=0),AND(G15&gt;0,H15&lt;=0),AND(C15=0,D15&lt;&gt;0),AND(E15=0,F15&lt;&gt;0),AND(G15=0,H15&lt;&gt;0)),"مقدار یا ارزش نیازمند اصلاح",""))))</f>
      </c>
    </row>
    <row r="16" ht="26" customHeight="1">
      <c r="A16" s="23"/>
      <c r="B16" s="23"/>
      <c r="C16" s="24"/>
      <c r="D16" s="24"/>
      <c r="E16" s="24"/>
      <c r="F16" s="24"/>
      <c r="G16" s="24"/>
      <c r="H16" s="24"/>
      <c r="I16" s="24"/>
      <c r="J16" s="24"/>
      <c r="K16" s="10" t="str">
        <f>IF(OR(A16="",N16&lt;&gt;""),"",(D16+F16+H16)/(C16+E16+G16))</f>
      </c>
      <c r="L16" s="10" t="str">
        <f>IF(OR(A16="",N16&lt;&gt;""),"",C16+E16+G16-I16-J16)</f>
      </c>
      <c r="M16" s="10" t="str">
        <f>IF(OR(A16="",N16&lt;&gt;""),"",K16*L16)</f>
      </c>
      <c r="N16" s="4" t="str">
        <f>IF(COUNTA(A16:J16)=0,"",IF(OR(COUNTIF('مواد اولیه'!$A$5:$A$154,A16)&lt;&gt;1,NOT(OR(B16="اصلی",B16="شعبه ۲",B16="شعبه ۳",B16="شعبه ۴",B16="شعبه ۵"))),"کد ماده یا شعبه نامعتبر",IF(COUNTIFS($A$5:$A$204,A16,$B$5:$B$204,B16)&gt;1,"ماده و شعبه تکراری",IF(OR(MIN(C16:J16)&lt;0,C16+E16+G16&lt;=0,I16+J16&gt;C16+E16+G16,AND(C16&gt;0,D16&lt;=0),AND(E16&gt;0,F16&lt;=0),AND(G16&gt;0,H16&lt;=0),AND(C16=0,D16&lt;&gt;0),AND(E16=0,F16&lt;&gt;0),AND(G16=0,H16&lt;&gt;0)),"مقدار یا ارزش نیازمند اصلاح",""))))</f>
      </c>
    </row>
    <row r="17" ht="26" customHeight="1">
      <c r="A17" s="23"/>
      <c r="B17" s="23"/>
      <c r="C17" s="24"/>
      <c r="D17" s="24"/>
      <c r="E17" s="24"/>
      <c r="F17" s="24"/>
      <c r="G17" s="24"/>
      <c r="H17" s="24"/>
      <c r="I17" s="24"/>
      <c r="J17" s="24"/>
      <c r="K17" s="10" t="str">
        <f>IF(OR(A17="",N17&lt;&gt;""),"",(D17+F17+H17)/(C17+E17+G17))</f>
      </c>
      <c r="L17" s="10" t="str">
        <f>IF(OR(A17="",N17&lt;&gt;""),"",C17+E17+G17-I17-J17)</f>
      </c>
      <c r="M17" s="10" t="str">
        <f>IF(OR(A17="",N17&lt;&gt;""),"",K17*L17)</f>
      </c>
      <c r="N17" s="4" t="str">
        <f>IF(COUNTA(A17:J17)=0,"",IF(OR(COUNTIF('مواد اولیه'!$A$5:$A$154,A17)&lt;&gt;1,NOT(OR(B17="اصلی",B17="شعبه ۲",B17="شعبه ۳",B17="شعبه ۴",B17="شعبه ۵"))),"کد ماده یا شعبه نامعتبر",IF(COUNTIFS($A$5:$A$204,A17,$B$5:$B$204,B17)&gt;1,"ماده و شعبه تکراری",IF(OR(MIN(C17:J17)&lt;0,C17+E17+G17&lt;=0,I17+J17&gt;C17+E17+G17,AND(C17&gt;0,D17&lt;=0),AND(E17&gt;0,F17&lt;=0),AND(G17&gt;0,H17&lt;=0),AND(C17=0,D17&lt;&gt;0),AND(E17=0,F17&lt;&gt;0),AND(G17=0,H17&lt;&gt;0)),"مقدار یا ارزش نیازمند اصلاح",""))))</f>
      </c>
    </row>
    <row r="18" ht="26" customHeight="1">
      <c r="A18" s="23"/>
      <c r="B18" s="23"/>
      <c r="C18" s="24"/>
      <c r="D18" s="24"/>
      <c r="E18" s="24"/>
      <c r="F18" s="24"/>
      <c r="G18" s="24"/>
      <c r="H18" s="24"/>
      <c r="I18" s="24"/>
      <c r="J18" s="24"/>
      <c r="K18" s="10" t="str">
        <f>IF(OR(A18="",N18&lt;&gt;""),"",(D18+F18+H18)/(C18+E18+G18))</f>
      </c>
      <c r="L18" s="10" t="str">
        <f>IF(OR(A18="",N18&lt;&gt;""),"",C18+E18+G18-I18-J18)</f>
      </c>
      <c r="M18" s="10" t="str">
        <f>IF(OR(A18="",N18&lt;&gt;""),"",K18*L18)</f>
      </c>
      <c r="N18" s="4" t="str">
        <f>IF(COUNTA(A18:J18)=0,"",IF(OR(COUNTIF('مواد اولیه'!$A$5:$A$154,A18)&lt;&gt;1,NOT(OR(B18="اصلی",B18="شعبه ۲",B18="شعبه ۳",B18="شعبه ۴",B18="شعبه ۵"))),"کد ماده یا شعبه نامعتبر",IF(COUNTIFS($A$5:$A$204,A18,$B$5:$B$204,B18)&gt;1,"ماده و شعبه تکراری",IF(OR(MIN(C18:J18)&lt;0,C18+E18+G18&lt;=0,I18+J18&gt;C18+E18+G18,AND(C18&gt;0,D18&lt;=0),AND(E18&gt;0,F18&lt;=0),AND(G18&gt;0,H18&lt;=0),AND(C18=0,D18&lt;&gt;0),AND(E18=0,F18&lt;&gt;0),AND(G18=0,H18&lt;&gt;0)),"مقدار یا ارزش نیازمند اصلاح",""))))</f>
      </c>
    </row>
    <row r="19" ht="26" customHeight="1">
      <c r="A19" s="23"/>
      <c r="B19" s="23"/>
      <c r="C19" s="24"/>
      <c r="D19" s="24"/>
      <c r="E19" s="24"/>
      <c r="F19" s="24"/>
      <c r="G19" s="24"/>
      <c r="H19" s="24"/>
      <c r="I19" s="24"/>
      <c r="J19" s="24"/>
      <c r="K19" s="10" t="str">
        <f>IF(OR(A19="",N19&lt;&gt;""),"",(D19+F19+H19)/(C19+E19+G19))</f>
      </c>
      <c r="L19" s="10" t="str">
        <f>IF(OR(A19="",N19&lt;&gt;""),"",C19+E19+G19-I19-J19)</f>
      </c>
      <c r="M19" s="10" t="str">
        <f>IF(OR(A19="",N19&lt;&gt;""),"",K19*L19)</f>
      </c>
      <c r="N19" s="4" t="str">
        <f>IF(COUNTA(A19:J19)=0,"",IF(OR(COUNTIF('مواد اولیه'!$A$5:$A$154,A19)&lt;&gt;1,NOT(OR(B19="اصلی",B19="شعبه ۲",B19="شعبه ۳",B19="شعبه ۴",B19="شعبه ۵"))),"کد ماده یا شعبه نامعتبر",IF(COUNTIFS($A$5:$A$204,A19,$B$5:$B$204,B19)&gt;1,"ماده و شعبه تکراری",IF(OR(MIN(C19:J19)&lt;0,C19+E19+G19&lt;=0,I19+J19&gt;C19+E19+G19,AND(C19&gt;0,D19&lt;=0),AND(E19&gt;0,F19&lt;=0),AND(G19&gt;0,H19&lt;=0),AND(C19=0,D19&lt;&gt;0),AND(E19=0,F19&lt;&gt;0),AND(G19=0,H19&lt;&gt;0)),"مقدار یا ارزش نیازمند اصلاح",""))))</f>
      </c>
    </row>
    <row r="20" ht="26" customHeight="1">
      <c r="A20" s="23"/>
      <c r="B20" s="23"/>
      <c r="C20" s="24"/>
      <c r="D20" s="24"/>
      <c r="E20" s="24"/>
      <c r="F20" s="24"/>
      <c r="G20" s="24"/>
      <c r="H20" s="24"/>
      <c r="I20" s="24"/>
      <c r="J20" s="24"/>
      <c r="K20" s="10" t="str">
        <f>IF(OR(A20="",N20&lt;&gt;""),"",(D20+F20+H20)/(C20+E20+G20))</f>
      </c>
      <c r="L20" s="10" t="str">
        <f>IF(OR(A20="",N20&lt;&gt;""),"",C20+E20+G20-I20-J20)</f>
      </c>
      <c r="M20" s="10" t="str">
        <f>IF(OR(A20="",N20&lt;&gt;""),"",K20*L20)</f>
      </c>
      <c r="N20" s="4" t="str">
        <f>IF(COUNTA(A20:J20)=0,"",IF(OR(COUNTIF('مواد اولیه'!$A$5:$A$154,A20)&lt;&gt;1,NOT(OR(B20="اصلی",B20="شعبه ۲",B20="شعبه ۳",B20="شعبه ۴",B20="شعبه ۵"))),"کد ماده یا شعبه نامعتبر",IF(COUNTIFS($A$5:$A$204,A20,$B$5:$B$204,B20)&gt;1,"ماده و شعبه تکراری",IF(OR(MIN(C20:J20)&lt;0,C20+E20+G20&lt;=0,I20+J20&gt;C20+E20+G20,AND(C20&gt;0,D20&lt;=0),AND(E20&gt;0,F20&lt;=0),AND(G20&gt;0,H20&lt;=0),AND(C20=0,D20&lt;&gt;0),AND(E20=0,F20&lt;&gt;0),AND(G20=0,H20&lt;&gt;0)),"مقدار یا ارزش نیازمند اصلاح",""))))</f>
      </c>
    </row>
    <row r="21" ht="26" customHeight="1">
      <c r="A21" s="23"/>
      <c r="B21" s="23"/>
      <c r="C21" s="24"/>
      <c r="D21" s="24"/>
      <c r="E21" s="24"/>
      <c r="F21" s="24"/>
      <c r="G21" s="24"/>
      <c r="H21" s="24"/>
      <c r="I21" s="24"/>
      <c r="J21" s="24"/>
      <c r="K21" s="10" t="str">
        <f>IF(OR(A21="",N21&lt;&gt;""),"",(D21+F21+H21)/(C21+E21+G21))</f>
      </c>
      <c r="L21" s="10" t="str">
        <f>IF(OR(A21="",N21&lt;&gt;""),"",C21+E21+G21-I21-J21)</f>
      </c>
      <c r="M21" s="10" t="str">
        <f>IF(OR(A21="",N21&lt;&gt;""),"",K21*L21)</f>
      </c>
      <c r="N21" s="4" t="str">
        <f>IF(COUNTA(A21:J21)=0,"",IF(OR(COUNTIF('مواد اولیه'!$A$5:$A$154,A21)&lt;&gt;1,NOT(OR(B21="اصلی",B21="شعبه ۲",B21="شعبه ۳",B21="شعبه ۴",B21="شعبه ۵"))),"کد ماده یا شعبه نامعتبر",IF(COUNTIFS($A$5:$A$204,A21,$B$5:$B$204,B21)&gt;1,"ماده و شعبه تکراری",IF(OR(MIN(C21:J21)&lt;0,C21+E21+G21&lt;=0,I21+J21&gt;C21+E21+G21,AND(C21&gt;0,D21&lt;=0),AND(E21&gt;0,F21&lt;=0),AND(G21&gt;0,H21&lt;=0),AND(C21=0,D21&lt;&gt;0),AND(E21=0,F21&lt;&gt;0),AND(G21=0,H21&lt;&gt;0)),"مقدار یا ارزش نیازمند اصلاح",""))))</f>
      </c>
    </row>
    <row r="22" ht="26" customHeight="1">
      <c r="A22" s="23"/>
      <c r="B22" s="23"/>
      <c r="C22" s="24"/>
      <c r="D22" s="24"/>
      <c r="E22" s="24"/>
      <c r="F22" s="24"/>
      <c r="G22" s="24"/>
      <c r="H22" s="24"/>
      <c r="I22" s="24"/>
      <c r="J22" s="24"/>
      <c r="K22" s="10" t="str">
        <f>IF(OR(A22="",N22&lt;&gt;""),"",(D22+F22+H22)/(C22+E22+G22))</f>
      </c>
      <c r="L22" s="10" t="str">
        <f>IF(OR(A22="",N22&lt;&gt;""),"",C22+E22+G22-I22-J22)</f>
      </c>
      <c r="M22" s="10" t="str">
        <f>IF(OR(A22="",N22&lt;&gt;""),"",K22*L22)</f>
      </c>
      <c r="N22" s="4" t="str">
        <f>IF(COUNTA(A22:J22)=0,"",IF(OR(COUNTIF('مواد اولیه'!$A$5:$A$154,A22)&lt;&gt;1,NOT(OR(B22="اصلی",B22="شعبه ۲",B22="شعبه ۳",B22="شعبه ۴",B22="شعبه ۵"))),"کد ماده یا شعبه نامعتبر",IF(COUNTIFS($A$5:$A$204,A22,$B$5:$B$204,B22)&gt;1,"ماده و شعبه تکراری",IF(OR(MIN(C22:J22)&lt;0,C22+E22+G22&lt;=0,I22+J22&gt;C22+E22+G22,AND(C22&gt;0,D22&lt;=0),AND(E22&gt;0,F22&lt;=0),AND(G22&gt;0,H22&lt;=0),AND(C22=0,D22&lt;&gt;0),AND(E22=0,F22&lt;&gt;0),AND(G22=0,H22&lt;&gt;0)),"مقدار یا ارزش نیازمند اصلاح",""))))</f>
      </c>
    </row>
    <row r="23" ht="26" customHeight="1">
      <c r="A23" s="23"/>
      <c r="B23" s="23"/>
      <c r="C23" s="24"/>
      <c r="D23" s="24"/>
      <c r="E23" s="24"/>
      <c r="F23" s="24"/>
      <c r="G23" s="24"/>
      <c r="H23" s="24"/>
      <c r="I23" s="24"/>
      <c r="J23" s="24"/>
      <c r="K23" s="10" t="str">
        <f>IF(OR(A23="",N23&lt;&gt;""),"",(D23+F23+H23)/(C23+E23+G23))</f>
      </c>
      <c r="L23" s="10" t="str">
        <f>IF(OR(A23="",N23&lt;&gt;""),"",C23+E23+G23-I23-J23)</f>
      </c>
      <c r="M23" s="10" t="str">
        <f>IF(OR(A23="",N23&lt;&gt;""),"",K23*L23)</f>
      </c>
      <c r="N23" s="4" t="str">
        <f>IF(COUNTA(A23:J23)=0,"",IF(OR(COUNTIF('مواد اولیه'!$A$5:$A$154,A23)&lt;&gt;1,NOT(OR(B23="اصلی",B23="شعبه ۲",B23="شعبه ۳",B23="شعبه ۴",B23="شعبه ۵"))),"کد ماده یا شعبه نامعتبر",IF(COUNTIFS($A$5:$A$204,A23,$B$5:$B$204,B23)&gt;1,"ماده و شعبه تکراری",IF(OR(MIN(C23:J23)&lt;0,C23+E23+G23&lt;=0,I23+J23&gt;C23+E23+G23,AND(C23&gt;0,D23&lt;=0),AND(E23&gt;0,F23&lt;=0),AND(G23&gt;0,H23&lt;=0),AND(C23=0,D23&lt;&gt;0),AND(E23=0,F23&lt;&gt;0),AND(G23=0,H23&lt;&gt;0)),"مقدار یا ارزش نیازمند اصلاح",""))))</f>
      </c>
    </row>
    <row r="24" ht="26" customHeight="1">
      <c r="A24" s="23"/>
      <c r="B24" s="23"/>
      <c r="C24" s="24"/>
      <c r="D24" s="24"/>
      <c r="E24" s="24"/>
      <c r="F24" s="24"/>
      <c r="G24" s="24"/>
      <c r="H24" s="24"/>
      <c r="I24" s="24"/>
      <c r="J24" s="24"/>
      <c r="K24" s="10" t="str">
        <f>IF(OR(A24="",N24&lt;&gt;""),"",(D24+F24+H24)/(C24+E24+G24))</f>
      </c>
      <c r="L24" s="10" t="str">
        <f>IF(OR(A24="",N24&lt;&gt;""),"",C24+E24+G24-I24-J24)</f>
      </c>
      <c r="M24" s="10" t="str">
        <f>IF(OR(A24="",N24&lt;&gt;""),"",K24*L24)</f>
      </c>
      <c r="N24" s="4" t="str">
        <f>IF(COUNTA(A24:J24)=0,"",IF(OR(COUNTIF('مواد اولیه'!$A$5:$A$154,A24)&lt;&gt;1,NOT(OR(B24="اصلی",B24="شعبه ۲",B24="شعبه ۳",B24="شعبه ۴",B24="شعبه ۵"))),"کد ماده یا شعبه نامعتبر",IF(COUNTIFS($A$5:$A$204,A24,$B$5:$B$204,B24)&gt;1,"ماده و شعبه تکراری",IF(OR(MIN(C24:J24)&lt;0,C24+E24+G24&lt;=0,I24+J24&gt;C24+E24+G24,AND(C24&gt;0,D24&lt;=0),AND(E24&gt;0,F24&lt;=0),AND(G24&gt;0,H24&lt;=0),AND(C24=0,D24&lt;&gt;0),AND(E24=0,F24&lt;&gt;0),AND(G24=0,H24&lt;&gt;0)),"مقدار یا ارزش نیازمند اصلاح",""))))</f>
      </c>
    </row>
    <row r="25" ht="26" customHeight="1">
      <c r="A25" s="23"/>
      <c r="B25" s="23"/>
      <c r="C25" s="24"/>
      <c r="D25" s="24"/>
      <c r="E25" s="24"/>
      <c r="F25" s="24"/>
      <c r="G25" s="24"/>
      <c r="H25" s="24"/>
      <c r="I25" s="24"/>
      <c r="J25" s="24"/>
      <c r="K25" s="10" t="str">
        <f>IF(OR(A25="",N25&lt;&gt;""),"",(D25+F25+H25)/(C25+E25+G25))</f>
      </c>
      <c r="L25" s="10" t="str">
        <f>IF(OR(A25="",N25&lt;&gt;""),"",C25+E25+G25-I25-J25)</f>
      </c>
      <c r="M25" s="10" t="str">
        <f>IF(OR(A25="",N25&lt;&gt;""),"",K25*L25)</f>
      </c>
      <c r="N25" s="4" t="str">
        <f>IF(COUNTA(A25:J25)=0,"",IF(OR(COUNTIF('مواد اولیه'!$A$5:$A$154,A25)&lt;&gt;1,NOT(OR(B25="اصلی",B25="شعبه ۲",B25="شعبه ۳",B25="شعبه ۴",B25="شعبه ۵"))),"کد ماده یا شعبه نامعتبر",IF(COUNTIFS($A$5:$A$204,A25,$B$5:$B$204,B25)&gt;1,"ماده و شعبه تکراری",IF(OR(MIN(C25:J25)&lt;0,C25+E25+G25&lt;=0,I25+J25&gt;C25+E25+G25,AND(C25&gt;0,D25&lt;=0),AND(E25&gt;0,F25&lt;=0),AND(G25&gt;0,H25&lt;=0),AND(C25=0,D25&lt;&gt;0),AND(E25=0,F25&lt;&gt;0),AND(G25=0,H25&lt;&gt;0)),"مقدار یا ارزش نیازمند اصلاح",""))))</f>
      </c>
    </row>
    <row r="26" ht="26" customHeight="1">
      <c r="A26" s="23"/>
      <c r="B26" s="23"/>
      <c r="C26" s="24"/>
      <c r="D26" s="24"/>
      <c r="E26" s="24"/>
      <c r="F26" s="24"/>
      <c r="G26" s="24"/>
      <c r="H26" s="24"/>
      <c r="I26" s="24"/>
      <c r="J26" s="24"/>
      <c r="K26" s="10" t="str">
        <f>IF(OR(A26="",N26&lt;&gt;""),"",(D26+F26+H26)/(C26+E26+G26))</f>
      </c>
      <c r="L26" s="10" t="str">
        <f>IF(OR(A26="",N26&lt;&gt;""),"",C26+E26+G26-I26-J26)</f>
      </c>
      <c r="M26" s="10" t="str">
        <f>IF(OR(A26="",N26&lt;&gt;""),"",K26*L26)</f>
      </c>
      <c r="N26" s="4" t="str">
        <f>IF(COUNTA(A26:J26)=0,"",IF(OR(COUNTIF('مواد اولیه'!$A$5:$A$154,A26)&lt;&gt;1,NOT(OR(B26="اصلی",B26="شعبه ۲",B26="شعبه ۳",B26="شعبه ۴",B26="شعبه ۵"))),"کد ماده یا شعبه نامعتبر",IF(COUNTIFS($A$5:$A$204,A26,$B$5:$B$204,B26)&gt;1,"ماده و شعبه تکراری",IF(OR(MIN(C26:J26)&lt;0,C26+E26+G26&lt;=0,I26+J26&gt;C26+E26+G26,AND(C26&gt;0,D26&lt;=0),AND(E26&gt;0,F26&lt;=0),AND(G26&gt;0,H26&lt;=0),AND(C26=0,D26&lt;&gt;0),AND(E26=0,F26&lt;&gt;0),AND(G26=0,H26&lt;&gt;0)),"مقدار یا ارزش نیازمند اصلاح",""))))</f>
      </c>
    </row>
    <row r="27" ht="26" customHeight="1">
      <c r="A27" s="23"/>
      <c r="B27" s="23"/>
      <c r="C27" s="24"/>
      <c r="D27" s="24"/>
      <c r="E27" s="24"/>
      <c r="F27" s="24"/>
      <c r="G27" s="24"/>
      <c r="H27" s="24"/>
      <c r="I27" s="24"/>
      <c r="J27" s="24"/>
      <c r="K27" s="10" t="str">
        <f>IF(OR(A27="",N27&lt;&gt;""),"",(D27+F27+H27)/(C27+E27+G27))</f>
      </c>
      <c r="L27" s="10" t="str">
        <f>IF(OR(A27="",N27&lt;&gt;""),"",C27+E27+G27-I27-J27)</f>
      </c>
      <c r="M27" s="10" t="str">
        <f>IF(OR(A27="",N27&lt;&gt;""),"",K27*L27)</f>
      </c>
      <c r="N27" s="4" t="str">
        <f>IF(COUNTA(A27:J27)=0,"",IF(OR(COUNTIF('مواد اولیه'!$A$5:$A$154,A27)&lt;&gt;1,NOT(OR(B27="اصلی",B27="شعبه ۲",B27="شعبه ۳",B27="شعبه ۴",B27="شعبه ۵"))),"کد ماده یا شعبه نامعتبر",IF(COUNTIFS($A$5:$A$204,A27,$B$5:$B$204,B27)&gt;1,"ماده و شعبه تکراری",IF(OR(MIN(C27:J27)&lt;0,C27+E27+G27&lt;=0,I27+J27&gt;C27+E27+G27,AND(C27&gt;0,D27&lt;=0),AND(E27&gt;0,F27&lt;=0),AND(G27&gt;0,H27&lt;=0),AND(C27=0,D27&lt;&gt;0),AND(E27=0,F27&lt;&gt;0),AND(G27=0,H27&lt;&gt;0)),"مقدار یا ارزش نیازمند اصلاح",""))))</f>
      </c>
    </row>
    <row r="28" ht="26" customHeight="1">
      <c r="A28" s="23"/>
      <c r="B28" s="23"/>
      <c r="C28" s="24"/>
      <c r="D28" s="24"/>
      <c r="E28" s="24"/>
      <c r="F28" s="24"/>
      <c r="G28" s="24"/>
      <c r="H28" s="24"/>
      <c r="I28" s="24"/>
      <c r="J28" s="24"/>
      <c r="K28" s="10" t="str">
        <f>IF(OR(A28="",N28&lt;&gt;""),"",(D28+F28+H28)/(C28+E28+G28))</f>
      </c>
      <c r="L28" s="10" t="str">
        <f>IF(OR(A28="",N28&lt;&gt;""),"",C28+E28+G28-I28-J28)</f>
      </c>
      <c r="M28" s="10" t="str">
        <f>IF(OR(A28="",N28&lt;&gt;""),"",K28*L28)</f>
      </c>
      <c r="N28" s="4" t="str">
        <f>IF(COUNTA(A28:J28)=0,"",IF(OR(COUNTIF('مواد اولیه'!$A$5:$A$154,A28)&lt;&gt;1,NOT(OR(B28="اصلی",B28="شعبه ۲",B28="شعبه ۳",B28="شعبه ۴",B28="شعبه ۵"))),"کد ماده یا شعبه نامعتبر",IF(COUNTIFS($A$5:$A$204,A28,$B$5:$B$204,B28)&gt;1,"ماده و شعبه تکراری",IF(OR(MIN(C28:J28)&lt;0,C28+E28+G28&lt;=0,I28+J28&gt;C28+E28+G28,AND(C28&gt;0,D28&lt;=0),AND(E28&gt;0,F28&lt;=0),AND(G28&gt;0,H28&lt;=0),AND(C28=0,D28&lt;&gt;0),AND(E28=0,F28&lt;&gt;0),AND(G28=0,H28&lt;&gt;0)),"مقدار یا ارزش نیازمند اصلاح",""))))</f>
      </c>
    </row>
    <row r="29" ht="26" customHeight="1">
      <c r="A29" s="23"/>
      <c r="B29" s="23"/>
      <c r="C29" s="24"/>
      <c r="D29" s="24"/>
      <c r="E29" s="24"/>
      <c r="F29" s="24"/>
      <c r="G29" s="24"/>
      <c r="H29" s="24"/>
      <c r="I29" s="24"/>
      <c r="J29" s="24"/>
      <c r="K29" s="10" t="str">
        <f>IF(OR(A29="",N29&lt;&gt;""),"",(D29+F29+H29)/(C29+E29+G29))</f>
      </c>
      <c r="L29" s="10" t="str">
        <f>IF(OR(A29="",N29&lt;&gt;""),"",C29+E29+G29-I29-J29)</f>
      </c>
      <c r="M29" s="10" t="str">
        <f>IF(OR(A29="",N29&lt;&gt;""),"",K29*L29)</f>
      </c>
      <c r="N29" s="4" t="str">
        <f>IF(COUNTA(A29:J29)=0,"",IF(OR(COUNTIF('مواد اولیه'!$A$5:$A$154,A29)&lt;&gt;1,NOT(OR(B29="اصلی",B29="شعبه ۲",B29="شعبه ۳",B29="شعبه ۴",B29="شعبه ۵"))),"کد ماده یا شعبه نامعتبر",IF(COUNTIFS($A$5:$A$204,A29,$B$5:$B$204,B29)&gt;1,"ماده و شعبه تکراری",IF(OR(MIN(C29:J29)&lt;0,C29+E29+G29&lt;=0,I29+J29&gt;C29+E29+G29,AND(C29&gt;0,D29&lt;=0),AND(E29&gt;0,F29&lt;=0),AND(G29&gt;0,H29&lt;=0),AND(C29=0,D29&lt;&gt;0),AND(E29=0,F29&lt;&gt;0),AND(G29=0,H29&lt;&gt;0)),"مقدار یا ارزش نیازمند اصلاح",""))))</f>
      </c>
    </row>
    <row r="30" ht="26" customHeight="1">
      <c r="A30" s="23"/>
      <c r="B30" s="23"/>
      <c r="C30" s="24"/>
      <c r="D30" s="24"/>
      <c r="E30" s="24"/>
      <c r="F30" s="24"/>
      <c r="G30" s="24"/>
      <c r="H30" s="24"/>
      <c r="I30" s="24"/>
      <c r="J30" s="24"/>
      <c r="K30" s="10" t="str">
        <f>IF(OR(A30="",N30&lt;&gt;""),"",(D30+F30+H30)/(C30+E30+G30))</f>
      </c>
      <c r="L30" s="10" t="str">
        <f>IF(OR(A30="",N30&lt;&gt;""),"",C30+E30+G30-I30-J30)</f>
      </c>
      <c r="M30" s="10" t="str">
        <f>IF(OR(A30="",N30&lt;&gt;""),"",K30*L30)</f>
      </c>
      <c r="N30" s="4" t="str">
        <f>IF(COUNTA(A30:J30)=0,"",IF(OR(COUNTIF('مواد اولیه'!$A$5:$A$154,A30)&lt;&gt;1,NOT(OR(B30="اصلی",B30="شعبه ۲",B30="شعبه ۳",B30="شعبه ۴",B30="شعبه ۵"))),"کد ماده یا شعبه نامعتبر",IF(COUNTIFS($A$5:$A$204,A30,$B$5:$B$204,B30)&gt;1,"ماده و شعبه تکراری",IF(OR(MIN(C30:J30)&lt;0,C30+E30+G30&lt;=0,I30+J30&gt;C30+E30+G30,AND(C30&gt;0,D30&lt;=0),AND(E30&gt;0,F30&lt;=0),AND(G30&gt;0,H30&lt;=0),AND(C30=0,D30&lt;&gt;0),AND(E30=0,F30&lt;&gt;0),AND(G30=0,H30&lt;&gt;0)),"مقدار یا ارزش نیازمند اصلاح",""))))</f>
      </c>
    </row>
    <row r="31" ht="26" customHeight="1">
      <c r="A31" s="23"/>
      <c r="B31" s="23"/>
      <c r="C31" s="24"/>
      <c r="D31" s="24"/>
      <c r="E31" s="24"/>
      <c r="F31" s="24"/>
      <c r="G31" s="24"/>
      <c r="H31" s="24"/>
      <c r="I31" s="24"/>
      <c r="J31" s="24"/>
      <c r="K31" s="10" t="str">
        <f>IF(OR(A31="",N31&lt;&gt;""),"",(D31+F31+H31)/(C31+E31+G31))</f>
      </c>
      <c r="L31" s="10" t="str">
        <f>IF(OR(A31="",N31&lt;&gt;""),"",C31+E31+G31-I31-J31)</f>
      </c>
      <c r="M31" s="10" t="str">
        <f>IF(OR(A31="",N31&lt;&gt;""),"",K31*L31)</f>
      </c>
      <c r="N31" s="4" t="str">
        <f>IF(COUNTA(A31:J31)=0,"",IF(OR(COUNTIF('مواد اولیه'!$A$5:$A$154,A31)&lt;&gt;1,NOT(OR(B31="اصلی",B31="شعبه ۲",B31="شعبه ۳",B31="شعبه ۴",B31="شعبه ۵"))),"کد ماده یا شعبه نامعتبر",IF(COUNTIFS($A$5:$A$204,A31,$B$5:$B$204,B31)&gt;1,"ماده و شعبه تکراری",IF(OR(MIN(C31:J31)&lt;0,C31+E31+G31&lt;=0,I31+J31&gt;C31+E31+G31,AND(C31&gt;0,D31&lt;=0),AND(E31&gt;0,F31&lt;=0),AND(G31&gt;0,H31&lt;=0),AND(C31=0,D31&lt;&gt;0),AND(E31=0,F31&lt;&gt;0),AND(G31=0,H31&lt;&gt;0)),"مقدار یا ارزش نیازمند اصلاح",""))))</f>
      </c>
    </row>
    <row r="32" ht="26" customHeight="1">
      <c r="A32" s="23"/>
      <c r="B32" s="23"/>
      <c r="C32" s="24"/>
      <c r="D32" s="24"/>
      <c r="E32" s="24"/>
      <c r="F32" s="24"/>
      <c r="G32" s="24"/>
      <c r="H32" s="24"/>
      <c r="I32" s="24"/>
      <c r="J32" s="24"/>
      <c r="K32" s="10" t="str">
        <f>IF(OR(A32="",N32&lt;&gt;""),"",(D32+F32+H32)/(C32+E32+G32))</f>
      </c>
      <c r="L32" s="10" t="str">
        <f>IF(OR(A32="",N32&lt;&gt;""),"",C32+E32+G32-I32-J32)</f>
      </c>
      <c r="M32" s="10" t="str">
        <f>IF(OR(A32="",N32&lt;&gt;""),"",K32*L32)</f>
      </c>
      <c r="N32" s="4" t="str">
        <f>IF(COUNTA(A32:J32)=0,"",IF(OR(COUNTIF('مواد اولیه'!$A$5:$A$154,A32)&lt;&gt;1,NOT(OR(B32="اصلی",B32="شعبه ۲",B32="شعبه ۳",B32="شعبه ۴",B32="شعبه ۵"))),"کد ماده یا شعبه نامعتبر",IF(COUNTIFS($A$5:$A$204,A32,$B$5:$B$204,B32)&gt;1,"ماده و شعبه تکراری",IF(OR(MIN(C32:J32)&lt;0,C32+E32+G32&lt;=0,I32+J32&gt;C32+E32+G32,AND(C32&gt;0,D32&lt;=0),AND(E32&gt;0,F32&lt;=0),AND(G32&gt;0,H32&lt;=0),AND(C32=0,D32&lt;&gt;0),AND(E32=0,F32&lt;&gt;0),AND(G32=0,H32&lt;&gt;0)),"مقدار یا ارزش نیازمند اصلاح",""))))</f>
      </c>
    </row>
    <row r="33" ht="26" customHeight="1">
      <c r="A33" s="23"/>
      <c r="B33" s="23"/>
      <c r="C33" s="24"/>
      <c r="D33" s="24"/>
      <c r="E33" s="24"/>
      <c r="F33" s="24"/>
      <c r="G33" s="24"/>
      <c r="H33" s="24"/>
      <c r="I33" s="24"/>
      <c r="J33" s="24"/>
      <c r="K33" s="10" t="str">
        <f>IF(OR(A33="",N33&lt;&gt;""),"",(D33+F33+H33)/(C33+E33+G33))</f>
      </c>
      <c r="L33" s="10" t="str">
        <f>IF(OR(A33="",N33&lt;&gt;""),"",C33+E33+G33-I33-J33)</f>
      </c>
      <c r="M33" s="10" t="str">
        <f>IF(OR(A33="",N33&lt;&gt;""),"",K33*L33)</f>
      </c>
      <c r="N33" s="4" t="str">
        <f>IF(COUNTA(A33:J33)=0,"",IF(OR(COUNTIF('مواد اولیه'!$A$5:$A$154,A33)&lt;&gt;1,NOT(OR(B33="اصلی",B33="شعبه ۲",B33="شعبه ۳",B33="شعبه ۴",B33="شعبه ۵"))),"کد ماده یا شعبه نامعتبر",IF(COUNTIFS($A$5:$A$204,A33,$B$5:$B$204,B33)&gt;1,"ماده و شعبه تکراری",IF(OR(MIN(C33:J33)&lt;0,C33+E33+G33&lt;=0,I33+J33&gt;C33+E33+G33,AND(C33&gt;0,D33&lt;=0),AND(E33&gt;0,F33&lt;=0),AND(G33&gt;0,H33&lt;=0),AND(C33=0,D33&lt;&gt;0),AND(E33=0,F33&lt;&gt;0),AND(G33=0,H33&lt;&gt;0)),"مقدار یا ارزش نیازمند اصلاح",""))))</f>
      </c>
    </row>
    <row r="34" ht="26" customHeight="1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10" t="str">
        <f>IF(OR(A34="",N34&lt;&gt;""),"",(D34+F34+H34)/(C34+E34+G34))</f>
      </c>
      <c r="L34" s="10" t="str">
        <f>IF(OR(A34="",N34&lt;&gt;""),"",C34+E34+G34-I34-J34)</f>
      </c>
      <c r="M34" s="10" t="str">
        <f>IF(OR(A34="",N34&lt;&gt;""),"",K34*L34)</f>
      </c>
      <c r="N34" s="4" t="str">
        <f>IF(COUNTA(A34:J34)=0,"",IF(OR(COUNTIF('مواد اولیه'!$A$5:$A$154,A34)&lt;&gt;1,NOT(OR(B34="اصلی",B34="شعبه ۲",B34="شعبه ۳",B34="شعبه ۴",B34="شعبه ۵"))),"کد ماده یا شعبه نامعتبر",IF(COUNTIFS($A$5:$A$204,A34,$B$5:$B$204,B34)&gt;1,"ماده و شعبه تکراری",IF(OR(MIN(C34:J34)&lt;0,C34+E34+G34&lt;=0,I34+J34&gt;C34+E34+G34,AND(C34&gt;0,D34&lt;=0),AND(E34&gt;0,F34&lt;=0),AND(G34&gt;0,H34&lt;=0),AND(C34=0,D34&lt;&gt;0),AND(E34=0,F34&lt;&gt;0),AND(G34=0,H34&lt;&gt;0)),"مقدار یا ارزش نیازمند اصلاح",""))))</f>
      </c>
    </row>
    <row r="35" ht="26" customHeight="1">
      <c r="A35" s="23"/>
      <c r="B35" s="23"/>
      <c r="C35" s="24"/>
      <c r="D35" s="24"/>
      <c r="E35" s="24"/>
      <c r="F35" s="24"/>
      <c r="G35" s="24"/>
      <c r="H35" s="24"/>
      <c r="I35" s="24"/>
      <c r="J35" s="24"/>
      <c r="K35" s="10" t="str">
        <f>IF(OR(A35="",N35&lt;&gt;""),"",(D35+F35+H35)/(C35+E35+G35))</f>
      </c>
      <c r="L35" s="10" t="str">
        <f>IF(OR(A35="",N35&lt;&gt;""),"",C35+E35+G35-I35-J35)</f>
      </c>
      <c r="M35" s="10" t="str">
        <f>IF(OR(A35="",N35&lt;&gt;""),"",K35*L35)</f>
      </c>
      <c r="N35" s="4" t="str">
        <f>IF(COUNTA(A35:J35)=0,"",IF(OR(COUNTIF('مواد اولیه'!$A$5:$A$154,A35)&lt;&gt;1,NOT(OR(B35="اصلی",B35="شعبه ۲",B35="شعبه ۳",B35="شعبه ۴",B35="شعبه ۵"))),"کد ماده یا شعبه نامعتبر",IF(COUNTIFS($A$5:$A$204,A35,$B$5:$B$204,B35)&gt;1,"ماده و شعبه تکراری",IF(OR(MIN(C35:J35)&lt;0,C35+E35+G35&lt;=0,I35+J35&gt;C35+E35+G35,AND(C35&gt;0,D35&lt;=0),AND(E35&gt;0,F35&lt;=0),AND(G35&gt;0,H35&lt;=0),AND(C35=0,D35&lt;&gt;0),AND(E35=0,F35&lt;&gt;0),AND(G35=0,H35&lt;&gt;0)),"مقدار یا ارزش نیازمند اصلاح",""))))</f>
      </c>
    </row>
    <row r="36" ht="26" customHeight="1">
      <c r="A36" s="23"/>
      <c r="B36" s="23"/>
      <c r="C36" s="24"/>
      <c r="D36" s="24"/>
      <c r="E36" s="24"/>
      <c r="F36" s="24"/>
      <c r="G36" s="24"/>
      <c r="H36" s="24"/>
      <c r="I36" s="24"/>
      <c r="J36" s="24"/>
      <c r="K36" s="10" t="str">
        <f>IF(OR(A36="",N36&lt;&gt;""),"",(D36+F36+H36)/(C36+E36+G36))</f>
      </c>
      <c r="L36" s="10" t="str">
        <f>IF(OR(A36="",N36&lt;&gt;""),"",C36+E36+G36-I36-J36)</f>
      </c>
      <c r="M36" s="10" t="str">
        <f>IF(OR(A36="",N36&lt;&gt;""),"",K36*L36)</f>
      </c>
      <c r="N36" s="4" t="str">
        <f>IF(COUNTA(A36:J36)=0,"",IF(OR(COUNTIF('مواد اولیه'!$A$5:$A$154,A36)&lt;&gt;1,NOT(OR(B36="اصلی",B36="شعبه ۲",B36="شعبه ۳",B36="شعبه ۴",B36="شعبه ۵"))),"کد ماده یا شعبه نامعتبر",IF(COUNTIFS($A$5:$A$204,A36,$B$5:$B$204,B36)&gt;1,"ماده و شعبه تکراری",IF(OR(MIN(C36:J36)&lt;0,C36+E36+G36&lt;=0,I36+J36&gt;C36+E36+G36,AND(C36&gt;0,D36&lt;=0),AND(E36&gt;0,F36&lt;=0),AND(G36&gt;0,H36&lt;=0),AND(C36=0,D36&lt;&gt;0),AND(E36=0,F36&lt;&gt;0),AND(G36=0,H36&lt;&gt;0)),"مقدار یا ارزش نیازمند اصلاح",""))))</f>
      </c>
    </row>
    <row r="37" ht="26" customHeight="1">
      <c r="A37" s="23"/>
      <c r="B37" s="23"/>
      <c r="C37" s="24"/>
      <c r="D37" s="24"/>
      <c r="E37" s="24"/>
      <c r="F37" s="24"/>
      <c r="G37" s="24"/>
      <c r="H37" s="24"/>
      <c r="I37" s="24"/>
      <c r="J37" s="24"/>
      <c r="K37" s="10" t="str">
        <f>IF(OR(A37="",N37&lt;&gt;""),"",(D37+F37+H37)/(C37+E37+G37))</f>
      </c>
      <c r="L37" s="10" t="str">
        <f>IF(OR(A37="",N37&lt;&gt;""),"",C37+E37+G37-I37-J37)</f>
      </c>
      <c r="M37" s="10" t="str">
        <f>IF(OR(A37="",N37&lt;&gt;""),"",K37*L37)</f>
      </c>
      <c r="N37" s="4" t="str">
        <f>IF(COUNTA(A37:J37)=0,"",IF(OR(COUNTIF('مواد اولیه'!$A$5:$A$154,A37)&lt;&gt;1,NOT(OR(B37="اصلی",B37="شعبه ۲",B37="شعبه ۳",B37="شعبه ۴",B37="شعبه ۵"))),"کد ماده یا شعبه نامعتبر",IF(COUNTIFS($A$5:$A$204,A37,$B$5:$B$204,B37)&gt;1,"ماده و شعبه تکراری",IF(OR(MIN(C37:J37)&lt;0,C37+E37+G37&lt;=0,I37+J37&gt;C37+E37+G37,AND(C37&gt;0,D37&lt;=0),AND(E37&gt;0,F37&lt;=0),AND(G37&gt;0,H37&lt;=0),AND(C37=0,D37&lt;&gt;0),AND(E37=0,F37&lt;&gt;0),AND(G37=0,H37&lt;&gt;0)),"مقدار یا ارزش نیازمند اصلاح",""))))</f>
      </c>
    </row>
    <row r="38" ht="26" customHeight="1">
      <c r="A38" s="23"/>
      <c r="B38" s="23"/>
      <c r="C38" s="24"/>
      <c r="D38" s="24"/>
      <c r="E38" s="24"/>
      <c r="F38" s="24"/>
      <c r="G38" s="24"/>
      <c r="H38" s="24"/>
      <c r="I38" s="24"/>
      <c r="J38" s="24"/>
      <c r="K38" s="10" t="str">
        <f>IF(OR(A38="",N38&lt;&gt;""),"",(D38+F38+H38)/(C38+E38+G38))</f>
      </c>
      <c r="L38" s="10" t="str">
        <f>IF(OR(A38="",N38&lt;&gt;""),"",C38+E38+G38-I38-J38)</f>
      </c>
      <c r="M38" s="10" t="str">
        <f>IF(OR(A38="",N38&lt;&gt;""),"",K38*L38)</f>
      </c>
      <c r="N38" s="4" t="str">
        <f>IF(COUNTA(A38:J38)=0,"",IF(OR(COUNTIF('مواد اولیه'!$A$5:$A$154,A38)&lt;&gt;1,NOT(OR(B38="اصلی",B38="شعبه ۲",B38="شعبه ۳",B38="شعبه ۴",B38="شعبه ۵"))),"کد ماده یا شعبه نامعتبر",IF(COUNTIFS($A$5:$A$204,A38,$B$5:$B$204,B38)&gt;1,"ماده و شعبه تکراری",IF(OR(MIN(C38:J38)&lt;0,C38+E38+G38&lt;=0,I38+J38&gt;C38+E38+G38,AND(C38&gt;0,D38&lt;=0),AND(E38&gt;0,F38&lt;=0),AND(G38&gt;0,H38&lt;=0),AND(C38=0,D38&lt;&gt;0),AND(E38=0,F38&lt;&gt;0),AND(G38=0,H38&lt;&gt;0)),"مقدار یا ارزش نیازمند اصلاح",""))))</f>
      </c>
    </row>
    <row r="39" ht="26" customHeight="1">
      <c r="A39" s="23"/>
      <c r="B39" s="23"/>
      <c r="C39" s="24"/>
      <c r="D39" s="24"/>
      <c r="E39" s="24"/>
      <c r="F39" s="24"/>
      <c r="G39" s="24"/>
      <c r="H39" s="24"/>
      <c r="I39" s="24"/>
      <c r="J39" s="24"/>
      <c r="K39" s="10" t="str">
        <f>IF(OR(A39="",N39&lt;&gt;""),"",(D39+F39+H39)/(C39+E39+G39))</f>
      </c>
      <c r="L39" s="10" t="str">
        <f>IF(OR(A39="",N39&lt;&gt;""),"",C39+E39+G39-I39-J39)</f>
      </c>
      <c r="M39" s="10" t="str">
        <f>IF(OR(A39="",N39&lt;&gt;""),"",K39*L39)</f>
      </c>
      <c r="N39" s="4" t="str">
        <f>IF(COUNTA(A39:J39)=0,"",IF(OR(COUNTIF('مواد اولیه'!$A$5:$A$154,A39)&lt;&gt;1,NOT(OR(B39="اصلی",B39="شعبه ۲",B39="شعبه ۳",B39="شعبه ۴",B39="شعبه ۵"))),"کد ماده یا شعبه نامعتبر",IF(COUNTIFS($A$5:$A$204,A39,$B$5:$B$204,B39)&gt;1,"ماده و شعبه تکراری",IF(OR(MIN(C39:J39)&lt;0,C39+E39+G39&lt;=0,I39+J39&gt;C39+E39+G39,AND(C39&gt;0,D39&lt;=0),AND(E39&gt;0,F39&lt;=0),AND(G39&gt;0,H39&lt;=0),AND(C39=0,D39&lt;&gt;0),AND(E39=0,F39&lt;&gt;0),AND(G39=0,H39&lt;&gt;0)),"مقدار یا ارزش نیازمند اصلاح",""))))</f>
      </c>
    </row>
    <row r="40" ht="26" customHeight="1">
      <c r="A40" s="23"/>
      <c r="B40" s="23"/>
      <c r="C40" s="24"/>
      <c r="D40" s="24"/>
      <c r="E40" s="24"/>
      <c r="F40" s="24"/>
      <c r="G40" s="24"/>
      <c r="H40" s="24"/>
      <c r="I40" s="24"/>
      <c r="J40" s="24"/>
      <c r="K40" s="10" t="str">
        <f>IF(OR(A40="",N40&lt;&gt;""),"",(D40+F40+H40)/(C40+E40+G40))</f>
      </c>
      <c r="L40" s="10" t="str">
        <f>IF(OR(A40="",N40&lt;&gt;""),"",C40+E40+G40-I40-J40)</f>
      </c>
      <c r="M40" s="10" t="str">
        <f>IF(OR(A40="",N40&lt;&gt;""),"",K40*L40)</f>
      </c>
      <c r="N40" s="4" t="str">
        <f>IF(COUNTA(A40:J40)=0,"",IF(OR(COUNTIF('مواد اولیه'!$A$5:$A$154,A40)&lt;&gt;1,NOT(OR(B40="اصلی",B40="شعبه ۲",B40="شعبه ۳",B40="شعبه ۴",B40="شعبه ۵"))),"کد ماده یا شعبه نامعتبر",IF(COUNTIFS($A$5:$A$204,A40,$B$5:$B$204,B40)&gt;1,"ماده و شعبه تکراری",IF(OR(MIN(C40:J40)&lt;0,C40+E40+G40&lt;=0,I40+J40&gt;C40+E40+G40,AND(C40&gt;0,D40&lt;=0),AND(E40&gt;0,F40&lt;=0),AND(G40&gt;0,H40&lt;=0),AND(C40=0,D40&lt;&gt;0),AND(E40=0,F40&lt;&gt;0),AND(G40=0,H40&lt;&gt;0)),"مقدار یا ارزش نیازمند اصلاح",""))))</f>
      </c>
    </row>
    <row r="41" ht="26" customHeight="1">
      <c r="A41" s="23"/>
      <c r="B41" s="23"/>
      <c r="C41" s="24"/>
      <c r="D41" s="24"/>
      <c r="E41" s="24"/>
      <c r="F41" s="24"/>
      <c r="G41" s="24"/>
      <c r="H41" s="24"/>
      <c r="I41" s="24"/>
      <c r="J41" s="24"/>
      <c r="K41" s="10" t="str">
        <f>IF(OR(A41="",N41&lt;&gt;""),"",(D41+F41+H41)/(C41+E41+G41))</f>
      </c>
      <c r="L41" s="10" t="str">
        <f>IF(OR(A41="",N41&lt;&gt;""),"",C41+E41+G41-I41-J41)</f>
      </c>
      <c r="M41" s="10" t="str">
        <f>IF(OR(A41="",N41&lt;&gt;""),"",K41*L41)</f>
      </c>
      <c r="N41" s="4" t="str">
        <f>IF(COUNTA(A41:J41)=0,"",IF(OR(COUNTIF('مواد اولیه'!$A$5:$A$154,A41)&lt;&gt;1,NOT(OR(B41="اصلی",B41="شعبه ۲",B41="شعبه ۳",B41="شعبه ۴",B41="شعبه ۵"))),"کد ماده یا شعبه نامعتبر",IF(COUNTIFS($A$5:$A$204,A41,$B$5:$B$204,B41)&gt;1,"ماده و شعبه تکراری",IF(OR(MIN(C41:J41)&lt;0,C41+E41+G41&lt;=0,I41+J41&gt;C41+E41+G41,AND(C41&gt;0,D41&lt;=0),AND(E41&gt;0,F41&lt;=0),AND(G41&gt;0,H41&lt;=0),AND(C41=0,D41&lt;&gt;0),AND(E41=0,F41&lt;&gt;0),AND(G41=0,H41&lt;&gt;0)),"مقدار یا ارزش نیازمند اصلاح",""))))</f>
      </c>
    </row>
    <row r="42" ht="26" customHeight="1">
      <c r="A42" s="23"/>
      <c r="B42" s="23"/>
      <c r="C42" s="24"/>
      <c r="D42" s="24"/>
      <c r="E42" s="24"/>
      <c r="F42" s="24"/>
      <c r="G42" s="24"/>
      <c r="H42" s="24"/>
      <c r="I42" s="24"/>
      <c r="J42" s="24"/>
      <c r="K42" s="10" t="str">
        <f>IF(OR(A42="",N42&lt;&gt;""),"",(D42+F42+H42)/(C42+E42+G42))</f>
      </c>
      <c r="L42" s="10" t="str">
        <f>IF(OR(A42="",N42&lt;&gt;""),"",C42+E42+G42-I42-J42)</f>
      </c>
      <c r="M42" s="10" t="str">
        <f>IF(OR(A42="",N42&lt;&gt;""),"",K42*L42)</f>
      </c>
      <c r="N42" s="4" t="str">
        <f>IF(COUNTA(A42:J42)=0,"",IF(OR(COUNTIF('مواد اولیه'!$A$5:$A$154,A42)&lt;&gt;1,NOT(OR(B42="اصلی",B42="شعبه ۲",B42="شعبه ۳",B42="شعبه ۴",B42="شعبه ۵"))),"کد ماده یا شعبه نامعتبر",IF(COUNTIFS($A$5:$A$204,A42,$B$5:$B$204,B42)&gt;1,"ماده و شعبه تکراری",IF(OR(MIN(C42:J42)&lt;0,C42+E42+G42&lt;=0,I42+J42&gt;C42+E42+G42,AND(C42&gt;0,D42&lt;=0),AND(E42&gt;0,F42&lt;=0),AND(G42&gt;0,H42&lt;=0),AND(C42=0,D42&lt;&gt;0),AND(E42=0,F42&lt;&gt;0),AND(G42=0,H42&lt;&gt;0)),"مقدار یا ارزش نیازمند اصلاح",""))))</f>
      </c>
    </row>
    <row r="43" ht="26" customHeight="1">
      <c r="A43" s="23"/>
      <c r="B43" s="23"/>
      <c r="C43" s="24"/>
      <c r="D43" s="24"/>
      <c r="E43" s="24"/>
      <c r="F43" s="24"/>
      <c r="G43" s="24"/>
      <c r="H43" s="24"/>
      <c r="I43" s="24"/>
      <c r="J43" s="24"/>
      <c r="K43" s="10" t="str">
        <f>IF(OR(A43="",N43&lt;&gt;""),"",(D43+F43+H43)/(C43+E43+G43))</f>
      </c>
      <c r="L43" s="10" t="str">
        <f>IF(OR(A43="",N43&lt;&gt;""),"",C43+E43+G43-I43-J43)</f>
      </c>
      <c r="M43" s="10" t="str">
        <f>IF(OR(A43="",N43&lt;&gt;""),"",K43*L43)</f>
      </c>
      <c r="N43" s="4" t="str">
        <f>IF(COUNTA(A43:J43)=0,"",IF(OR(COUNTIF('مواد اولیه'!$A$5:$A$154,A43)&lt;&gt;1,NOT(OR(B43="اصلی",B43="شعبه ۲",B43="شعبه ۳",B43="شعبه ۴",B43="شعبه ۵"))),"کد ماده یا شعبه نامعتبر",IF(COUNTIFS($A$5:$A$204,A43,$B$5:$B$204,B43)&gt;1,"ماده و شعبه تکراری",IF(OR(MIN(C43:J43)&lt;0,C43+E43+G43&lt;=0,I43+J43&gt;C43+E43+G43,AND(C43&gt;0,D43&lt;=0),AND(E43&gt;0,F43&lt;=0),AND(G43&gt;0,H43&lt;=0),AND(C43=0,D43&lt;&gt;0),AND(E43=0,F43&lt;&gt;0),AND(G43=0,H43&lt;&gt;0)),"مقدار یا ارزش نیازمند اصلاح",""))))</f>
      </c>
    </row>
    <row r="44" ht="26" customHeight="1">
      <c r="A44" s="23"/>
      <c r="B44" s="23"/>
      <c r="C44" s="24"/>
      <c r="D44" s="24"/>
      <c r="E44" s="24"/>
      <c r="F44" s="24"/>
      <c r="G44" s="24"/>
      <c r="H44" s="24"/>
      <c r="I44" s="24"/>
      <c r="J44" s="24"/>
      <c r="K44" s="10" t="str">
        <f>IF(OR(A44="",N44&lt;&gt;""),"",(D44+F44+H44)/(C44+E44+G44))</f>
      </c>
      <c r="L44" s="10" t="str">
        <f>IF(OR(A44="",N44&lt;&gt;""),"",C44+E44+G44-I44-J44)</f>
      </c>
      <c r="M44" s="10" t="str">
        <f>IF(OR(A44="",N44&lt;&gt;""),"",K44*L44)</f>
      </c>
      <c r="N44" s="4" t="str">
        <f>IF(COUNTA(A44:J44)=0,"",IF(OR(COUNTIF('مواد اولیه'!$A$5:$A$154,A44)&lt;&gt;1,NOT(OR(B44="اصلی",B44="شعبه ۲",B44="شعبه ۳",B44="شعبه ۴",B44="شعبه ۵"))),"کد ماده یا شعبه نامعتبر",IF(COUNTIFS($A$5:$A$204,A44,$B$5:$B$204,B44)&gt;1,"ماده و شعبه تکراری",IF(OR(MIN(C44:J44)&lt;0,C44+E44+G44&lt;=0,I44+J44&gt;C44+E44+G44,AND(C44&gt;0,D44&lt;=0),AND(E44&gt;0,F44&lt;=0),AND(G44&gt;0,H44&lt;=0),AND(C44=0,D44&lt;&gt;0),AND(E44=0,F44&lt;&gt;0),AND(G44=0,H44&lt;&gt;0)),"مقدار یا ارزش نیازمند اصلاح",""))))</f>
      </c>
    </row>
    <row r="45" ht="26" customHeight="1">
      <c r="A45" s="23"/>
      <c r="B45" s="23"/>
      <c r="C45" s="24"/>
      <c r="D45" s="24"/>
      <c r="E45" s="24"/>
      <c r="F45" s="24"/>
      <c r="G45" s="24"/>
      <c r="H45" s="24"/>
      <c r="I45" s="24"/>
      <c r="J45" s="24"/>
      <c r="K45" s="10" t="str">
        <f>IF(OR(A45="",N45&lt;&gt;""),"",(D45+F45+H45)/(C45+E45+G45))</f>
      </c>
      <c r="L45" s="10" t="str">
        <f>IF(OR(A45="",N45&lt;&gt;""),"",C45+E45+G45-I45-J45)</f>
      </c>
      <c r="M45" s="10" t="str">
        <f>IF(OR(A45="",N45&lt;&gt;""),"",K45*L45)</f>
      </c>
      <c r="N45" s="4" t="str">
        <f>IF(COUNTA(A45:J45)=0,"",IF(OR(COUNTIF('مواد اولیه'!$A$5:$A$154,A45)&lt;&gt;1,NOT(OR(B45="اصلی",B45="شعبه ۲",B45="شعبه ۳",B45="شعبه ۴",B45="شعبه ۵"))),"کد ماده یا شعبه نامعتبر",IF(COUNTIFS($A$5:$A$204,A45,$B$5:$B$204,B45)&gt;1,"ماده و شعبه تکراری",IF(OR(MIN(C45:J45)&lt;0,C45+E45+G45&lt;=0,I45+J45&gt;C45+E45+G45,AND(C45&gt;0,D45&lt;=0),AND(E45&gt;0,F45&lt;=0),AND(G45&gt;0,H45&lt;=0),AND(C45=0,D45&lt;&gt;0),AND(E45=0,F45&lt;&gt;0),AND(G45=0,H45&lt;&gt;0)),"مقدار یا ارزش نیازمند اصلاح",""))))</f>
      </c>
    </row>
    <row r="46" ht="26" customHeight="1">
      <c r="A46" s="23"/>
      <c r="B46" s="23"/>
      <c r="C46" s="24"/>
      <c r="D46" s="24"/>
      <c r="E46" s="24"/>
      <c r="F46" s="24"/>
      <c r="G46" s="24"/>
      <c r="H46" s="24"/>
      <c r="I46" s="24"/>
      <c r="J46" s="24"/>
      <c r="K46" s="10" t="str">
        <f>IF(OR(A46="",N46&lt;&gt;""),"",(D46+F46+H46)/(C46+E46+G46))</f>
      </c>
      <c r="L46" s="10" t="str">
        <f>IF(OR(A46="",N46&lt;&gt;""),"",C46+E46+G46-I46-J46)</f>
      </c>
      <c r="M46" s="10" t="str">
        <f>IF(OR(A46="",N46&lt;&gt;""),"",K46*L46)</f>
      </c>
      <c r="N46" s="4" t="str">
        <f>IF(COUNTA(A46:J46)=0,"",IF(OR(COUNTIF('مواد اولیه'!$A$5:$A$154,A46)&lt;&gt;1,NOT(OR(B46="اصلی",B46="شعبه ۲",B46="شعبه ۳",B46="شعبه ۴",B46="شعبه ۵"))),"کد ماده یا شعبه نامعتبر",IF(COUNTIFS($A$5:$A$204,A46,$B$5:$B$204,B46)&gt;1,"ماده و شعبه تکراری",IF(OR(MIN(C46:J46)&lt;0,C46+E46+G46&lt;=0,I46+J46&gt;C46+E46+G46,AND(C46&gt;0,D46&lt;=0),AND(E46&gt;0,F46&lt;=0),AND(G46&gt;0,H46&lt;=0),AND(C46=0,D46&lt;&gt;0),AND(E46=0,F46&lt;&gt;0),AND(G46=0,H46&lt;&gt;0)),"مقدار یا ارزش نیازمند اصلاح",""))))</f>
      </c>
    </row>
    <row r="47" ht="26" customHeight="1">
      <c r="A47" s="23"/>
      <c r="B47" s="23"/>
      <c r="C47" s="24"/>
      <c r="D47" s="24"/>
      <c r="E47" s="24"/>
      <c r="F47" s="24"/>
      <c r="G47" s="24"/>
      <c r="H47" s="24"/>
      <c r="I47" s="24"/>
      <c r="J47" s="24"/>
      <c r="K47" s="10" t="str">
        <f>IF(OR(A47="",N47&lt;&gt;""),"",(D47+F47+H47)/(C47+E47+G47))</f>
      </c>
      <c r="L47" s="10" t="str">
        <f>IF(OR(A47="",N47&lt;&gt;""),"",C47+E47+G47-I47-J47)</f>
      </c>
      <c r="M47" s="10" t="str">
        <f>IF(OR(A47="",N47&lt;&gt;""),"",K47*L47)</f>
      </c>
      <c r="N47" s="4" t="str">
        <f>IF(COUNTA(A47:J47)=0,"",IF(OR(COUNTIF('مواد اولیه'!$A$5:$A$154,A47)&lt;&gt;1,NOT(OR(B47="اصلی",B47="شعبه ۲",B47="شعبه ۳",B47="شعبه ۴",B47="شعبه ۵"))),"کد ماده یا شعبه نامعتبر",IF(COUNTIFS($A$5:$A$204,A47,$B$5:$B$204,B47)&gt;1,"ماده و شعبه تکراری",IF(OR(MIN(C47:J47)&lt;0,C47+E47+G47&lt;=0,I47+J47&gt;C47+E47+G47,AND(C47&gt;0,D47&lt;=0),AND(E47&gt;0,F47&lt;=0),AND(G47&gt;0,H47&lt;=0),AND(C47=0,D47&lt;&gt;0),AND(E47=0,F47&lt;&gt;0),AND(G47=0,H47&lt;&gt;0)),"مقدار یا ارزش نیازمند اصلاح",""))))</f>
      </c>
    </row>
    <row r="48" ht="26" customHeight="1">
      <c r="A48" s="23"/>
      <c r="B48" s="23"/>
      <c r="C48" s="24"/>
      <c r="D48" s="24"/>
      <c r="E48" s="24"/>
      <c r="F48" s="24"/>
      <c r="G48" s="24"/>
      <c r="H48" s="24"/>
      <c r="I48" s="24"/>
      <c r="J48" s="24"/>
      <c r="K48" s="10" t="str">
        <f>IF(OR(A48="",N48&lt;&gt;""),"",(D48+F48+H48)/(C48+E48+G48))</f>
      </c>
      <c r="L48" s="10" t="str">
        <f>IF(OR(A48="",N48&lt;&gt;""),"",C48+E48+G48-I48-J48)</f>
      </c>
      <c r="M48" s="10" t="str">
        <f>IF(OR(A48="",N48&lt;&gt;""),"",K48*L48)</f>
      </c>
      <c r="N48" s="4" t="str">
        <f>IF(COUNTA(A48:J48)=0,"",IF(OR(COUNTIF('مواد اولیه'!$A$5:$A$154,A48)&lt;&gt;1,NOT(OR(B48="اصلی",B48="شعبه ۲",B48="شعبه ۳",B48="شعبه ۴",B48="شعبه ۵"))),"کد ماده یا شعبه نامعتبر",IF(COUNTIFS($A$5:$A$204,A48,$B$5:$B$204,B48)&gt;1,"ماده و شعبه تکراری",IF(OR(MIN(C48:J48)&lt;0,C48+E48+G48&lt;=0,I48+J48&gt;C48+E48+G48,AND(C48&gt;0,D48&lt;=0),AND(E48&gt;0,F48&lt;=0),AND(G48&gt;0,H48&lt;=0),AND(C48=0,D48&lt;&gt;0),AND(E48=0,F48&lt;&gt;0),AND(G48=0,H48&lt;&gt;0)),"مقدار یا ارزش نیازمند اصلاح",""))))</f>
      </c>
    </row>
    <row r="49" ht="26" customHeight="1">
      <c r="A49" s="23"/>
      <c r="B49" s="23"/>
      <c r="C49" s="24"/>
      <c r="D49" s="24"/>
      <c r="E49" s="24"/>
      <c r="F49" s="24"/>
      <c r="G49" s="24"/>
      <c r="H49" s="24"/>
      <c r="I49" s="24"/>
      <c r="J49" s="24"/>
      <c r="K49" s="10" t="str">
        <f>IF(OR(A49="",N49&lt;&gt;""),"",(D49+F49+H49)/(C49+E49+G49))</f>
      </c>
      <c r="L49" s="10" t="str">
        <f>IF(OR(A49="",N49&lt;&gt;""),"",C49+E49+G49-I49-J49)</f>
      </c>
      <c r="M49" s="10" t="str">
        <f>IF(OR(A49="",N49&lt;&gt;""),"",K49*L49)</f>
      </c>
      <c r="N49" s="4" t="str">
        <f>IF(COUNTA(A49:J49)=0,"",IF(OR(COUNTIF('مواد اولیه'!$A$5:$A$154,A49)&lt;&gt;1,NOT(OR(B49="اصلی",B49="شعبه ۲",B49="شعبه ۳",B49="شعبه ۴",B49="شعبه ۵"))),"کد ماده یا شعبه نامعتبر",IF(COUNTIFS($A$5:$A$204,A49,$B$5:$B$204,B49)&gt;1,"ماده و شعبه تکراری",IF(OR(MIN(C49:J49)&lt;0,C49+E49+G49&lt;=0,I49+J49&gt;C49+E49+G49,AND(C49&gt;0,D49&lt;=0),AND(E49&gt;0,F49&lt;=0),AND(G49&gt;0,H49&lt;=0),AND(C49=0,D49&lt;&gt;0),AND(E49=0,F49&lt;&gt;0),AND(G49=0,H49&lt;&gt;0)),"مقدار یا ارزش نیازمند اصلاح",""))))</f>
      </c>
    </row>
    <row r="50" ht="26" customHeight="1">
      <c r="A50" s="23"/>
      <c r="B50" s="23"/>
      <c r="C50" s="24"/>
      <c r="D50" s="24"/>
      <c r="E50" s="24"/>
      <c r="F50" s="24"/>
      <c r="G50" s="24"/>
      <c r="H50" s="24"/>
      <c r="I50" s="24"/>
      <c r="J50" s="24"/>
      <c r="K50" s="10" t="str">
        <f>IF(OR(A50="",N50&lt;&gt;""),"",(D50+F50+H50)/(C50+E50+G50))</f>
      </c>
      <c r="L50" s="10" t="str">
        <f>IF(OR(A50="",N50&lt;&gt;""),"",C50+E50+G50-I50-J50)</f>
      </c>
      <c r="M50" s="10" t="str">
        <f>IF(OR(A50="",N50&lt;&gt;""),"",K50*L50)</f>
      </c>
      <c r="N50" s="4" t="str">
        <f>IF(COUNTA(A50:J50)=0,"",IF(OR(COUNTIF('مواد اولیه'!$A$5:$A$154,A50)&lt;&gt;1,NOT(OR(B50="اصلی",B50="شعبه ۲",B50="شعبه ۳",B50="شعبه ۴",B50="شعبه ۵"))),"کد ماده یا شعبه نامعتبر",IF(COUNTIFS($A$5:$A$204,A50,$B$5:$B$204,B50)&gt;1,"ماده و شعبه تکراری",IF(OR(MIN(C50:J50)&lt;0,C50+E50+G50&lt;=0,I50+J50&gt;C50+E50+G50,AND(C50&gt;0,D50&lt;=0),AND(E50&gt;0,F50&lt;=0),AND(G50&gt;0,H50&lt;=0),AND(C50=0,D50&lt;&gt;0),AND(E50=0,F50&lt;&gt;0),AND(G50=0,H50&lt;&gt;0)),"مقدار یا ارزش نیازمند اصلاح",""))))</f>
      </c>
    </row>
    <row r="51" ht="26" customHeight="1">
      <c r="A51" s="23"/>
      <c r="B51" s="23"/>
      <c r="C51" s="24"/>
      <c r="D51" s="24"/>
      <c r="E51" s="24"/>
      <c r="F51" s="24"/>
      <c r="G51" s="24"/>
      <c r="H51" s="24"/>
      <c r="I51" s="24"/>
      <c r="J51" s="24"/>
      <c r="K51" s="10" t="str">
        <f>IF(OR(A51="",N51&lt;&gt;""),"",(D51+F51+H51)/(C51+E51+G51))</f>
      </c>
      <c r="L51" s="10" t="str">
        <f>IF(OR(A51="",N51&lt;&gt;""),"",C51+E51+G51-I51-J51)</f>
      </c>
      <c r="M51" s="10" t="str">
        <f>IF(OR(A51="",N51&lt;&gt;""),"",K51*L51)</f>
      </c>
      <c r="N51" s="4" t="str">
        <f>IF(COUNTA(A51:J51)=0,"",IF(OR(COUNTIF('مواد اولیه'!$A$5:$A$154,A51)&lt;&gt;1,NOT(OR(B51="اصلی",B51="شعبه ۲",B51="شعبه ۳",B51="شعبه ۴",B51="شعبه ۵"))),"کد ماده یا شعبه نامعتبر",IF(COUNTIFS($A$5:$A$204,A51,$B$5:$B$204,B51)&gt;1,"ماده و شعبه تکراری",IF(OR(MIN(C51:J51)&lt;0,C51+E51+G51&lt;=0,I51+J51&gt;C51+E51+G51,AND(C51&gt;0,D51&lt;=0),AND(E51&gt;0,F51&lt;=0),AND(G51&gt;0,H51&lt;=0),AND(C51=0,D51&lt;&gt;0),AND(E51=0,F51&lt;&gt;0),AND(G51=0,H51&lt;&gt;0)),"مقدار یا ارزش نیازمند اصلاح",""))))</f>
      </c>
    </row>
    <row r="52" ht="26" customHeight="1">
      <c r="A52" s="23"/>
      <c r="B52" s="23"/>
      <c r="C52" s="24"/>
      <c r="D52" s="24"/>
      <c r="E52" s="24"/>
      <c r="F52" s="24"/>
      <c r="G52" s="24"/>
      <c r="H52" s="24"/>
      <c r="I52" s="24"/>
      <c r="J52" s="24"/>
      <c r="K52" s="10" t="str">
        <f>IF(OR(A52="",N52&lt;&gt;""),"",(D52+F52+H52)/(C52+E52+G52))</f>
      </c>
      <c r="L52" s="10" t="str">
        <f>IF(OR(A52="",N52&lt;&gt;""),"",C52+E52+G52-I52-J52)</f>
      </c>
      <c r="M52" s="10" t="str">
        <f>IF(OR(A52="",N52&lt;&gt;""),"",K52*L52)</f>
      </c>
      <c r="N52" s="4" t="str">
        <f>IF(COUNTA(A52:J52)=0,"",IF(OR(COUNTIF('مواد اولیه'!$A$5:$A$154,A52)&lt;&gt;1,NOT(OR(B52="اصلی",B52="شعبه ۲",B52="شعبه ۳",B52="شعبه ۴",B52="شعبه ۵"))),"کد ماده یا شعبه نامعتبر",IF(COUNTIFS($A$5:$A$204,A52,$B$5:$B$204,B52)&gt;1,"ماده و شعبه تکراری",IF(OR(MIN(C52:J52)&lt;0,C52+E52+G52&lt;=0,I52+J52&gt;C52+E52+G52,AND(C52&gt;0,D52&lt;=0),AND(E52&gt;0,F52&lt;=0),AND(G52&gt;0,H52&lt;=0),AND(C52=0,D52&lt;&gt;0),AND(E52=0,F52&lt;&gt;0),AND(G52=0,H52&lt;&gt;0)),"مقدار یا ارزش نیازمند اصلاح",""))))</f>
      </c>
    </row>
    <row r="53" ht="26" customHeight="1">
      <c r="A53" s="23"/>
      <c r="B53" s="23"/>
      <c r="C53" s="24"/>
      <c r="D53" s="24"/>
      <c r="E53" s="24"/>
      <c r="F53" s="24"/>
      <c r="G53" s="24"/>
      <c r="H53" s="24"/>
      <c r="I53" s="24"/>
      <c r="J53" s="24"/>
      <c r="K53" s="10" t="str">
        <f>IF(OR(A53="",N53&lt;&gt;""),"",(D53+F53+H53)/(C53+E53+G53))</f>
      </c>
      <c r="L53" s="10" t="str">
        <f>IF(OR(A53="",N53&lt;&gt;""),"",C53+E53+G53-I53-J53)</f>
      </c>
      <c r="M53" s="10" t="str">
        <f>IF(OR(A53="",N53&lt;&gt;""),"",K53*L53)</f>
      </c>
      <c r="N53" s="4" t="str">
        <f>IF(COUNTA(A53:J53)=0,"",IF(OR(COUNTIF('مواد اولیه'!$A$5:$A$154,A53)&lt;&gt;1,NOT(OR(B53="اصلی",B53="شعبه ۲",B53="شعبه ۳",B53="شعبه ۴",B53="شعبه ۵"))),"کد ماده یا شعبه نامعتبر",IF(COUNTIFS($A$5:$A$204,A53,$B$5:$B$204,B53)&gt;1,"ماده و شعبه تکراری",IF(OR(MIN(C53:J53)&lt;0,C53+E53+G53&lt;=0,I53+J53&gt;C53+E53+G53,AND(C53&gt;0,D53&lt;=0),AND(E53&gt;0,F53&lt;=0),AND(G53&gt;0,H53&lt;=0),AND(C53=0,D53&lt;&gt;0),AND(E53=0,F53&lt;&gt;0),AND(G53=0,H53&lt;&gt;0)),"مقدار یا ارزش نیازمند اصلاح",""))))</f>
      </c>
    </row>
    <row r="54" ht="26" customHeight="1">
      <c r="A54" s="23"/>
      <c r="B54" s="23"/>
      <c r="C54" s="24"/>
      <c r="D54" s="24"/>
      <c r="E54" s="24"/>
      <c r="F54" s="24"/>
      <c r="G54" s="24"/>
      <c r="H54" s="24"/>
      <c r="I54" s="24"/>
      <c r="J54" s="24"/>
      <c r="K54" s="10" t="str">
        <f>IF(OR(A54="",N54&lt;&gt;""),"",(D54+F54+H54)/(C54+E54+G54))</f>
      </c>
      <c r="L54" s="10" t="str">
        <f>IF(OR(A54="",N54&lt;&gt;""),"",C54+E54+G54-I54-J54)</f>
      </c>
      <c r="M54" s="10" t="str">
        <f>IF(OR(A54="",N54&lt;&gt;""),"",K54*L54)</f>
      </c>
      <c r="N54" s="4" t="str">
        <f>IF(COUNTA(A54:J54)=0,"",IF(OR(COUNTIF('مواد اولیه'!$A$5:$A$154,A54)&lt;&gt;1,NOT(OR(B54="اصلی",B54="شعبه ۲",B54="شعبه ۳",B54="شعبه ۴",B54="شعبه ۵"))),"کد ماده یا شعبه نامعتبر",IF(COUNTIFS($A$5:$A$204,A54,$B$5:$B$204,B54)&gt;1,"ماده و شعبه تکراری",IF(OR(MIN(C54:J54)&lt;0,C54+E54+G54&lt;=0,I54+J54&gt;C54+E54+G54,AND(C54&gt;0,D54&lt;=0),AND(E54&gt;0,F54&lt;=0),AND(G54&gt;0,H54&lt;=0),AND(C54=0,D54&lt;&gt;0),AND(E54=0,F54&lt;&gt;0),AND(G54=0,H54&lt;&gt;0)),"مقدار یا ارزش نیازمند اصلاح",""))))</f>
      </c>
    </row>
    <row r="55" ht="26" customHeight="1">
      <c r="A55" s="23"/>
      <c r="B55" s="23"/>
      <c r="C55" s="24"/>
      <c r="D55" s="24"/>
      <c r="E55" s="24"/>
      <c r="F55" s="24"/>
      <c r="G55" s="24"/>
      <c r="H55" s="24"/>
      <c r="I55" s="24"/>
      <c r="J55" s="24"/>
      <c r="K55" s="10" t="str">
        <f>IF(OR(A55="",N55&lt;&gt;""),"",(D55+F55+H55)/(C55+E55+G55))</f>
      </c>
      <c r="L55" s="10" t="str">
        <f>IF(OR(A55="",N55&lt;&gt;""),"",C55+E55+G55-I55-J55)</f>
      </c>
      <c r="M55" s="10" t="str">
        <f>IF(OR(A55="",N55&lt;&gt;""),"",K55*L55)</f>
      </c>
      <c r="N55" s="4" t="str">
        <f>IF(COUNTA(A55:J55)=0,"",IF(OR(COUNTIF('مواد اولیه'!$A$5:$A$154,A55)&lt;&gt;1,NOT(OR(B55="اصلی",B55="شعبه ۲",B55="شعبه ۳",B55="شعبه ۴",B55="شعبه ۵"))),"کد ماده یا شعبه نامعتبر",IF(COUNTIFS($A$5:$A$204,A55,$B$5:$B$204,B55)&gt;1,"ماده و شعبه تکراری",IF(OR(MIN(C55:J55)&lt;0,C55+E55+G55&lt;=0,I55+J55&gt;C55+E55+G55,AND(C55&gt;0,D55&lt;=0),AND(E55&gt;0,F55&lt;=0),AND(G55&gt;0,H55&lt;=0),AND(C55=0,D55&lt;&gt;0),AND(E55=0,F55&lt;&gt;0),AND(G55=0,H55&lt;&gt;0)),"مقدار یا ارزش نیازمند اصلاح",""))))</f>
      </c>
    </row>
    <row r="56" ht="26" customHeight="1">
      <c r="A56" s="23"/>
      <c r="B56" s="23"/>
      <c r="C56" s="24"/>
      <c r="D56" s="24"/>
      <c r="E56" s="24"/>
      <c r="F56" s="24"/>
      <c r="G56" s="24"/>
      <c r="H56" s="24"/>
      <c r="I56" s="24"/>
      <c r="J56" s="24"/>
      <c r="K56" s="10" t="str">
        <f>IF(OR(A56="",N56&lt;&gt;""),"",(D56+F56+H56)/(C56+E56+G56))</f>
      </c>
      <c r="L56" s="10" t="str">
        <f>IF(OR(A56="",N56&lt;&gt;""),"",C56+E56+G56-I56-J56)</f>
      </c>
      <c r="M56" s="10" t="str">
        <f>IF(OR(A56="",N56&lt;&gt;""),"",K56*L56)</f>
      </c>
      <c r="N56" s="4" t="str">
        <f>IF(COUNTA(A56:J56)=0,"",IF(OR(COUNTIF('مواد اولیه'!$A$5:$A$154,A56)&lt;&gt;1,NOT(OR(B56="اصلی",B56="شعبه ۲",B56="شعبه ۳",B56="شعبه ۴",B56="شعبه ۵"))),"کد ماده یا شعبه نامعتبر",IF(COUNTIFS($A$5:$A$204,A56,$B$5:$B$204,B56)&gt;1,"ماده و شعبه تکراری",IF(OR(MIN(C56:J56)&lt;0,C56+E56+G56&lt;=0,I56+J56&gt;C56+E56+G56,AND(C56&gt;0,D56&lt;=0),AND(E56&gt;0,F56&lt;=0),AND(G56&gt;0,H56&lt;=0),AND(C56=0,D56&lt;&gt;0),AND(E56=0,F56&lt;&gt;0),AND(G56=0,H56&lt;&gt;0)),"مقدار یا ارزش نیازمند اصلاح",""))))</f>
      </c>
    </row>
    <row r="57" ht="26" customHeight="1">
      <c r="A57" s="23"/>
      <c r="B57" s="23"/>
      <c r="C57" s="24"/>
      <c r="D57" s="24"/>
      <c r="E57" s="24"/>
      <c r="F57" s="24"/>
      <c r="G57" s="24"/>
      <c r="H57" s="24"/>
      <c r="I57" s="24"/>
      <c r="J57" s="24"/>
      <c r="K57" s="10" t="str">
        <f>IF(OR(A57="",N57&lt;&gt;""),"",(D57+F57+H57)/(C57+E57+G57))</f>
      </c>
      <c r="L57" s="10" t="str">
        <f>IF(OR(A57="",N57&lt;&gt;""),"",C57+E57+G57-I57-J57)</f>
      </c>
      <c r="M57" s="10" t="str">
        <f>IF(OR(A57="",N57&lt;&gt;""),"",K57*L57)</f>
      </c>
      <c r="N57" s="4" t="str">
        <f>IF(COUNTA(A57:J57)=0,"",IF(OR(COUNTIF('مواد اولیه'!$A$5:$A$154,A57)&lt;&gt;1,NOT(OR(B57="اصلی",B57="شعبه ۲",B57="شعبه ۳",B57="شعبه ۴",B57="شعبه ۵"))),"کد ماده یا شعبه نامعتبر",IF(COUNTIFS($A$5:$A$204,A57,$B$5:$B$204,B57)&gt;1,"ماده و شعبه تکراری",IF(OR(MIN(C57:J57)&lt;0,C57+E57+G57&lt;=0,I57+J57&gt;C57+E57+G57,AND(C57&gt;0,D57&lt;=0),AND(E57&gt;0,F57&lt;=0),AND(G57&gt;0,H57&lt;=0),AND(C57=0,D57&lt;&gt;0),AND(E57=0,F57&lt;&gt;0),AND(G57=0,H57&lt;&gt;0)),"مقدار یا ارزش نیازمند اصلاح",""))))</f>
      </c>
    </row>
    <row r="58" ht="26" customHeight="1">
      <c r="A58" s="23"/>
      <c r="B58" s="23"/>
      <c r="C58" s="24"/>
      <c r="D58" s="24"/>
      <c r="E58" s="24"/>
      <c r="F58" s="24"/>
      <c r="G58" s="24"/>
      <c r="H58" s="24"/>
      <c r="I58" s="24"/>
      <c r="J58" s="24"/>
      <c r="K58" s="10" t="str">
        <f>IF(OR(A58="",N58&lt;&gt;""),"",(D58+F58+H58)/(C58+E58+G58))</f>
      </c>
      <c r="L58" s="10" t="str">
        <f>IF(OR(A58="",N58&lt;&gt;""),"",C58+E58+G58-I58-J58)</f>
      </c>
      <c r="M58" s="10" t="str">
        <f>IF(OR(A58="",N58&lt;&gt;""),"",K58*L58)</f>
      </c>
      <c r="N58" s="4" t="str">
        <f>IF(COUNTA(A58:J58)=0,"",IF(OR(COUNTIF('مواد اولیه'!$A$5:$A$154,A58)&lt;&gt;1,NOT(OR(B58="اصلی",B58="شعبه ۲",B58="شعبه ۳",B58="شعبه ۴",B58="شعبه ۵"))),"کد ماده یا شعبه نامعتبر",IF(COUNTIFS($A$5:$A$204,A58,$B$5:$B$204,B58)&gt;1,"ماده و شعبه تکراری",IF(OR(MIN(C58:J58)&lt;0,C58+E58+G58&lt;=0,I58+J58&gt;C58+E58+G58,AND(C58&gt;0,D58&lt;=0),AND(E58&gt;0,F58&lt;=0),AND(G58&gt;0,H58&lt;=0),AND(C58=0,D58&lt;&gt;0),AND(E58=0,F58&lt;&gt;0),AND(G58=0,H58&lt;&gt;0)),"مقدار یا ارزش نیازمند اصلاح",""))))</f>
      </c>
    </row>
    <row r="59" ht="26" customHeight="1">
      <c r="A59" s="23"/>
      <c r="B59" s="23"/>
      <c r="C59" s="24"/>
      <c r="D59" s="24"/>
      <c r="E59" s="24"/>
      <c r="F59" s="24"/>
      <c r="G59" s="24"/>
      <c r="H59" s="24"/>
      <c r="I59" s="24"/>
      <c r="J59" s="24"/>
      <c r="K59" s="10" t="str">
        <f>IF(OR(A59="",N59&lt;&gt;""),"",(D59+F59+H59)/(C59+E59+G59))</f>
      </c>
      <c r="L59" s="10" t="str">
        <f>IF(OR(A59="",N59&lt;&gt;""),"",C59+E59+G59-I59-J59)</f>
      </c>
      <c r="M59" s="10" t="str">
        <f>IF(OR(A59="",N59&lt;&gt;""),"",K59*L59)</f>
      </c>
      <c r="N59" s="4" t="str">
        <f>IF(COUNTA(A59:J59)=0,"",IF(OR(COUNTIF('مواد اولیه'!$A$5:$A$154,A59)&lt;&gt;1,NOT(OR(B59="اصلی",B59="شعبه ۲",B59="شعبه ۳",B59="شعبه ۴",B59="شعبه ۵"))),"کد ماده یا شعبه نامعتبر",IF(COUNTIFS($A$5:$A$204,A59,$B$5:$B$204,B59)&gt;1,"ماده و شعبه تکراری",IF(OR(MIN(C59:J59)&lt;0,C59+E59+G59&lt;=0,I59+J59&gt;C59+E59+G59,AND(C59&gt;0,D59&lt;=0),AND(E59&gt;0,F59&lt;=0),AND(G59&gt;0,H59&lt;=0),AND(C59=0,D59&lt;&gt;0),AND(E59=0,F59&lt;&gt;0),AND(G59=0,H59&lt;&gt;0)),"مقدار یا ارزش نیازمند اصلاح",""))))</f>
      </c>
    </row>
    <row r="60" ht="26" customHeight="1">
      <c r="A60" s="23"/>
      <c r="B60" s="23"/>
      <c r="C60" s="24"/>
      <c r="D60" s="24"/>
      <c r="E60" s="24"/>
      <c r="F60" s="24"/>
      <c r="G60" s="24"/>
      <c r="H60" s="24"/>
      <c r="I60" s="24"/>
      <c r="J60" s="24"/>
      <c r="K60" s="10" t="str">
        <f>IF(OR(A60="",N60&lt;&gt;""),"",(D60+F60+H60)/(C60+E60+G60))</f>
      </c>
      <c r="L60" s="10" t="str">
        <f>IF(OR(A60="",N60&lt;&gt;""),"",C60+E60+G60-I60-J60)</f>
      </c>
      <c r="M60" s="10" t="str">
        <f>IF(OR(A60="",N60&lt;&gt;""),"",K60*L60)</f>
      </c>
      <c r="N60" s="4" t="str">
        <f>IF(COUNTA(A60:J60)=0,"",IF(OR(COUNTIF('مواد اولیه'!$A$5:$A$154,A60)&lt;&gt;1,NOT(OR(B60="اصلی",B60="شعبه ۲",B60="شعبه ۳",B60="شعبه ۴",B60="شعبه ۵"))),"کد ماده یا شعبه نامعتبر",IF(COUNTIFS($A$5:$A$204,A60,$B$5:$B$204,B60)&gt;1,"ماده و شعبه تکراری",IF(OR(MIN(C60:J60)&lt;0,C60+E60+G60&lt;=0,I60+J60&gt;C60+E60+G60,AND(C60&gt;0,D60&lt;=0),AND(E60&gt;0,F60&lt;=0),AND(G60&gt;0,H60&lt;=0),AND(C60=0,D60&lt;&gt;0),AND(E60=0,F60&lt;&gt;0),AND(G60=0,H60&lt;&gt;0)),"مقدار یا ارزش نیازمند اصلاح",""))))</f>
      </c>
    </row>
    <row r="61" ht="26" customHeight="1">
      <c r="A61" s="23"/>
      <c r="B61" s="23"/>
      <c r="C61" s="24"/>
      <c r="D61" s="24"/>
      <c r="E61" s="24"/>
      <c r="F61" s="24"/>
      <c r="G61" s="24"/>
      <c r="H61" s="24"/>
      <c r="I61" s="24"/>
      <c r="J61" s="24"/>
      <c r="K61" s="10" t="str">
        <f>IF(OR(A61="",N61&lt;&gt;""),"",(D61+F61+H61)/(C61+E61+G61))</f>
      </c>
      <c r="L61" s="10" t="str">
        <f>IF(OR(A61="",N61&lt;&gt;""),"",C61+E61+G61-I61-J61)</f>
      </c>
      <c r="M61" s="10" t="str">
        <f>IF(OR(A61="",N61&lt;&gt;""),"",K61*L61)</f>
      </c>
      <c r="N61" s="4" t="str">
        <f>IF(COUNTA(A61:J61)=0,"",IF(OR(COUNTIF('مواد اولیه'!$A$5:$A$154,A61)&lt;&gt;1,NOT(OR(B61="اصلی",B61="شعبه ۲",B61="شعبه ۳",B61="شعبه ۴",B61="شعبه ۵"))),"کد ماده یا شعبه نامعتبر",IF(COUNTIFS($A$5:$A$204,A61,$B$5:$B$204,B61)&gt;1,"ماده و شعبه تکراری",IF(OR(MIN(C61:J61)&lt;0,C61+E61+G61&lt;=0,I61+J61&gt;C61+E61+G61,AND(C61&gt;0,D61&lt;=0),AND(E61&gt;0,F61&lt;=0),AND(G61&gt;0,H61&lt;=0),AND(C61=0,D61&lt;&gt;0),AND(E61=0,F61&lt;&gt;0),AND(G61=0,H61&lt;&gt;0)),"مقدار یا ارزش نیازمند اصلاح",""))))</f>
      </c>
    </row>
    <row r="62" ht="26" customHeight="1">
      <c r="A62" s="23"/>
      <c r="B62" s="23"/>
      <c r="C62" s="24"/>
      <c r="D62" s="24"/>
      <c r="E62" s="24"/>
      <c r="F62" s="24"/>
      <c r="G62" s="24"/>
      <c r="H62" s="24"/>
      <c r="I62" s="24"/>
      <c r="J62" s="24"/>
      <c r="K62" s="10" t="str">
        <f>IF(OR(A62="",N62&lt;&gt;""),"",(D62+F62+H62)/(C62+E62+G62))</f>
      </c>
      <c r="L62" s="10" t="str">
        <f>IF(OR(A62="",N62&lt;&gt;""),"",C62+E62+G62-I62-J62)</f>
      </c>
      <c r="M62" s="10" t="str">
        <f>IF(OR(A62="",N62&lt;&gt;""),"",K62*L62)</f>
      </c>
      <c r="N62" s="4" t="str">
        <f>IF(COUNTA(A62:J62)=0,"",IF(OR(COUNTIF('مواد اولیه'!$A$5:$A$154,A62)&lt;&gt;1,NOT(OR(B62="اصلی",B62="شعبه ۲",B62="شعبه ۳",B62="شعبه ۴",B62="شعبه ۵"))),"کد ماده یا شعبه نامعتبر",IF(COUNTIFS($A$5:$A$204,A62,$B$5:$B$204,B62)&gt;1,"ماده و شعبه تکراری",IF(OR(MIN(C62:J62)&lt;0,C62+E62+G62&lt;=0,I62+J62&gt;C62+E62+G62,AND(C62&gt;0,D62&lt;=0),AND(E62&gt;0,F62&lt;=0),AND(G62&gt;0,H62&lt;=0),AND(C62=0,D62&lt;&gt;0),AND(E62=0,F62&lt;&gt;0),AND(G62=0,H62&lt;&gt;0)),"مقدار یا ارزش نیازمند اصلاح",""))))</f>
      </c>
    </row>
    <row r="63" ht="26" customHeight="1">
      <c r="A63" s="23"/>
      <c r="B63" s="23"/>
      <c r="C63" s="24"/>
      <c r="D63" s="24"/>
      <c r="E63" s="24"/>
      <c r="F63" s="24"/>
      <c r="G63" s="24"/>
      <c r="H63" s="24"/>
      <c r="I63" s="24"/>
      <c r="J63" s="24"/>
      <c r="K63" s="10" t="str">
        <f>IF(OR(A63="",N63&lt;&gt;""),"",(D63+F63+H63)/(C63+E63+G63))</f>
      </c>
      <c r="L63" s="10" t="str">
        <f>IF(OR(A63="",N63&lt;&gt;""),"",C63+E63+G63-I63-J63)</f>
      </c>
      <c r="M63" s="10" t="str">
        <f>IF(OR(A63="",N63&lt;&gt;""),"",K63*L63)</f>
      </c>
      <c r="N63" s="4" t="str">
        <f>IF(COUNTA(A63:J63)=0,"",IF(OR(COUNTIF('مواد اولیه'!$A$5:$A$154,A63)&lt;&gt;1,NOT(OR(B63="اصلی",B63="شعبه ۲",B63="شعبه ۳",B63="شعبه ۴",B63="شعبه ۵"))),"کد ماده یا شعبه نامعتبر",IF(COUNTIFS($A$5:$A$204,A63,$B$5:$B$204,B63)&gt;1,"ماده و شعبه تکراری",IF(OR(MIN(C63:J63)&lt;0,C63+E63+G63&lt;=0,I63+J63&gt;C63+E63+G63,AND(C63&gt;0,D63&lt;=0),AND(E63&gt;0,F63&lt;=0),AND(G63&gt;0,H63&lt;=0),AND(C63=0,D63&lt;&gt;0),AND(E63=0,F63&lt;&gt;0),AND(G63=0,H63&lt;&gt;0)),"مقدار یا ارزش نیازمند اصلاح",""))))</f>
      </c>
    </row>
    <row r="64" ht="26" customHeight="1">
      <c r="A64" s="23"/>
      <c r="B64" s="23"/>
      <c r="C64" s="24"/>
      <c r="D64" s="24"/>
      <c r="E64" s="24"/>
      <c r="F64" s="24"/>
      <c r="G64" s="24"/>
      <c r="H64" s="24"/>
      <c r="I64" s="24"/>
      <c r="J64" s="24"/>
      <c r="K64" s="10" t="str">
        <f>IF(OR(A64="",N64&lt;&gt;""),"",(D64+F64+H64)/(C64+E64+G64))</f>
      </c>
      <c r="L64" s="10" t="str">
        <f>IF(OR(A64="",N64&lt;&gt;""),"",C64+E64+G64-I64-J64)</f>
      </c>
      <c r="M64" s="10" t="str">
        <f>IF(OR(A64="",N64&lt;&gt;""),"",K64*L64)</f>
      </c>
      <c r="N64" s="4" t="str">
        <f>IF(COUNTA(A64:J64)=0,"",IF(OR(COUNTIF('مواد اولیه'!$A$5:$A$154,A64)&lt;&gt;1,NOT(OR(B64="اصلی",B64="شعبه ۲",B64="شعبه ۳",B64="شعبه ۴",B64="شعبه ۵"))),"کد ماده یا شعبه نامعتبر",IF(COUNTIFS($A$5:$A$204,A64,$B$5:$B$204,B64)&gt;1,"ماده و شعبه تکراری",IF(OR(MIN(C64:J64)&lt;0,C64+E64+G64&lt;=0,I64+J64&gt;C64+E64+G64,AND(C64&gt;0,D64&lt;=0),AND(E64&gt;0,F64&lt;=0),AND(G64&gt;0,H64&lt;=0),AND(C64=0,D64&lt;&gt;0),AND(E64=0,F64&lt;&gt;0),AND(G64=0,H64&lt;&gt;0)),"مقدار یا ارزش نیازمند اصلاح",""))))</f>
      </c>
    </row>
    <row r="65" ht="26" customHeight="1">
      <c r="A65" s="23"/>
      <c r="B65" s="23"/>
      <c r="C65" s="24"/>
      <c r="D65" s="24"/>
      <c r="E65" s="24"/>
      <c r="F65" s="24"/>
      <c r="G65" s="24"/>
      <c r="H65" s="24"/>
      <c r="I65" s="24"/>
      <c r="J65" s="24"/>
      <c r="K65" s="10" t="str">
        <f>IF(OR(A65="",N65&lt;&gt;""),"",(D65+F65+H65)/(C65+E65+G65))</f>
      </c>
      <c r="L65" s="10" t="str">
        <f>IF(OR(A65="",N65&lt;&gt;""),"",C65+E65+G65-I65-J65)</f>
      </c>
      <c r="M65" s="10" t="str">
        <f>IF(OR(A65="",N65&lt;&gt;""),"",K65*L65)</f>
      </c>
      <c r="N65" s="4" t="str">
        <f>IF(COUNTA(A65:J65)=0,"",IF(OR(COUNTIF('مواد اولیه'!$A$5:$A$154,A65)&lt;&gt;1,NOT(OR(B65="اصلی",B65="شعبه ۲",B65="شعبه ۳",B65="شعبه ۴",B65="شعبه ۵"))),"کد ماده یا شعبه نامعتبر",IF(COUNTIFS($A$5:$A$204,A65,$B$5:$B$204,B65)&gt;1,"ماده و شعبه تکراری",IF(OR(MIN(C65:J65)&lt;0,C65+E65+G65&lt;=0,I65+J65&gt;C65+E65+G65,AND(C65&gt;0,D65&lt;=0),AND(E65&gt;0,F65&lt;=0),AND(G65&gt;0,H65&lt;=0),AND(C65=0,D65&lt;&gt;0),AND(E65=0,F65&lt;&gt;0),AND(G65=0,H65&lt;&gt;0)),"مقدار یا ارزش نیازمند اصلاح",""))))</f>
      </c>
    </row>
    <row r="66" ht="26" customHeight="1">
      <c r="A66" s="23"/>
      <c r="B66" s="23"/>
      <c r="C66" s="24"/>
      <c r="D66" s="24"/>
      <c r="E66" s="24"/>
      <c r="F66" s="24"/>
      <c r="G66" s="24"/>
      <c r="H66" s="24"/>
      <c r="I66" s="24"/>
      <c r="J66" s="24"/>
      <c r="K66" s="10" t="str">
        <f>IF(OR(A66="",N66&lt;&gt;""),"",(D66+F66+H66)/(C66+E66+G66))</f>
      </c>
      <c r="L66" s="10" t="str">
        <f>IF(OR(A66="",N66&lt;&gt;""),"",C66+E66+G66-I66-J66)</f>
      </c>
      <c r="M66" s="10" t="str">
        <f>IF(OR(A66="",N66&lt;&gt;""),"",K66*L66)</f>
      </c>
      <c r="N66" s="4" t="str">
        <f>IF(COUNTA(A66:J66)=0,"",IF(OR(COUNTIF('مواد اولیه'!$A$5:$A$154,A66)&lt;&gt;1,NOT(OR(B66="اصلی",B66="شعبه ۲",B66="شعبه ۳",B66="شعبه ۴",B66="شعبه ۵"))),"کد ماده یا شعبه نامعتبر",IF(COUNTIFS($A$5:$A$204,A66,$B$5:$B$204,B66)&gt;1,"ماده و شعبه تکراری",IF(OR(MIN(C66:J66)&lt;0,C66+E66+G66&lt;=0,I66+J66&gt;C66+E66+G66,AND(C66&gt;0,D66&lt;=0),AND(E66&gt;0,F66&lt;=0),AND(G66&gt;0,H66&lt;=0),AND(C66=0,D66&lt;&gt;0),AND(E66=0,F66&lt;&gt;0),AND(G66=0,H66&lt;&gt;0)),"مقدار یا ارزش نیازمند اصلاح",""))))</f>
      </c>
    </row>
    <row r="67" ht="26" customHeight="1">
      <c r="A67" s="23"/>
      <c r="B67" s="23"/>
      <c r="C67" s="24"/>
      <c r="D67" s="24"/>
      <c r="E67" s="24"/>
      <c r="F67" s="24"/>
      <c r="G67" s="24"/>
      <c r="H67" s="24"/>
      <c r="I67" s="24"/>
      <c r="J67" s="24"/>
      <c r="K67" s="10" t="str">
        <f>IF(OR(A67="",N67&lt;&gt;""),"",(D67+F67+H67)/(C67+E67+G67))</f>
      </c>
      <c r="L67" s="10" t="str">
        <f>IF(OR(A67="",N67&lt;&gt;""),"",C67+E67+G67-I67-J67)</f>
      </c>
      <c r="M67" s="10" t="str">
        <f>IF(OR(A67="",N67&lt;&gt;""),"",K67*L67)</f>
      </c>
      <c r="N67" s="4" t="str">
        <f>IF(COUNTA(A67:J67)=0,"",IF(OR(COUNTIF('مواد اولیه'!$A$5:$A$154,A67)&lt;&gt;1,NOT(OR(B67="اصلی",B67="شعبه ۲",B67="شعبه ۳",B67="شعبه ۴",B67="شعبه ۵"))),"کد ماده یا شعبه نامعتبر",IF(COUNTIFS($A$5:$A$204,A67,$B$5:$B$204,B67)&gt;1,"ماده و شعبه تکراری",IF(OR(MIN(C67:J67)&lt;0,C67+E67+G67&lt;=0,I67+J67&gt;C67+E67+G67,AND(C67&gt;0,D67&lt;=0),AND(E67&gt;0,F67&lt;=0),AND(G67&gt;0,H67&lt;=0),AND(C67=0,D67&lt;&gt;0),AND(E67=0,F67&lt;&gt;0),AND(G67=0,H67&lt;&gt;0)),"مقدار یا ارزش نیازمند اصلاح",""))))</f>
      </c>
    </row>
    <row r="68" ht="26" customHeight="1">
      <c r="A68" s="23"/>
      <c r="B68" s="23"/>
      <c r="C68" s="24"/>
      <c r="D68" s="24"/>
      <c r="E68" s="24"/>
      <c r="F68" s="24"/>
      <c r="G68" s="24"/>
      <c r="H68" s="24"/>
      <c r="I68" s="24"/>
      <c r="J68" s="24"/>
      <c r="K68" s="10" t="str">
        <f>IF(OR(A68="",N68&lt;&gt;""),"",(D68+F68+H68)/(C68+E68+G68))</f>
      </c>
      <c r="L68" s="10" t="str">
        <f>IF(OR(A68="",N68&lt;&gt;""),"",C68+E68+G68-I68-J68)</f>
      </c>
      <c r="M68" s="10" t="str">
        <f>IF(OR(A68="",N68&lt;&gt;""),"",K68*L68)</f>
      </c>
      <c r="N68" s="4" t="str">
        <f>IF(COUNTA(A68:J68)=0,"",IF(OR(COUNTIF('مواد اولیه'!$A$5:$A$154,A68)&lt;&gt;1,NOT(OR(B68="اصلی",B68="شعبه ۲",B68="شعبه ۳",B68="شعبه ۴",B68="شعبه ۵"))),"کد ماده یا شعبه نامعتبر",IF(COUNTIFS($A$5:$A$204,A68,$B$5:$B$204,B68)&gt;1,"ماده و شعبه تکراری",IF(OR(MIN(C68:J68)&lt;0,C68+E68+G68&lt;=0,I68+J68&gt;C68+E68+G68,AND(C68&gt;0,D68&lt;=0),AND(E68&gt;0,F68&lt;=0),AND(G68&gt;0,H68&lt;=0),AND(C68=0,D68&lt;&gt;0),AND(E68=0,F68&lt;&gt;0),AND(G68=0,H68&lt;&gt;0)),"مقدار یا ارزش نیازمند اصلاح",""))))</f>
      </c>
    </row>
    <row r="69" ht="26" customHeight="1">
      <c r="A69" s="23"/>
      <c r="B69" s="23"/>
      <c r="C69" s="24"/>
      <c r="D69" s="24"/>
      <c r="E69" s="24"/>
      <c r="F69" s="24"/>
      <c r="G69" s="24"/>
      <c r="H69" s="24"/>
      <c r="I69" s="24"/>
      <c r="J69" s="24"/>
      <c r="K69" s="10" t="str">
        <f>IF(OR(A69="",N69&lt;&gt;""),"",(D69+F69+H69)/(C69+E69+G69))</f>
      </c>
      <c r="L69" s="10" t="str">
        <f>IF(OR(A69="",N69&lt;&gt;""),"",C69+E69+G69-I69-J69)</f>
      </c>
      <c r="M69" s="10" t="str">
        <f>IF(OR(A69="",N69&lt;&gt;""),"",K69*L69)</f>
      </c>
      <c r="N69" s="4" t="str">
        <f>IF(COUNTA(A69:J69)=0,"",IF(OR(COUNTIF('مواد اولیه'!$A$5:$A$154,A69)&lt;&gt;1,NOT(OR(B69="اصلی",B69="شعبه ۲",B69="شعبه ۳",B69="شعبه ۴",B69="شعبه ۵"))),"کد ماده یا شعبه نامعتبر",IF(COUNTIFS($A$5:$A$204,A69,$B$5:$B$204,B69)&gt;1,"ماده و شعبه تکراری",IF(OR(MIN(C69:J69)&lt;0,C69+E69+G69&lt;=0,I69+J69&gt;C69+E69+G69,AND(C69&gt;0,D69&lt;=0),AND(E69&gt;0,F69&lt;=0),AND(G69&gt;0,H69&lt;=0),AND(C69=0,D69&lt;&gt;0),AND(E69=0,F69&lt;&gt;0),AND(G69=0,H69&lt;&gt;0)),"مقدار یا ارزش نیازمند اصلاح",""))))</f>
      </c>
    </row>
    <row r="70" ht="26" customHeight="1">
      <c r="A70" s="23"/>
      <c r="B70" s="23"/>
      <c r="C70" s="24"/>
      <c r="D70" s="24"/>
      <c r="E70" s="24"/>
      <c r="F70" s="24"/>
      <c r="G70" s="24"/>
      <c r="H70" s="24"/>
      <c r="I70" s="24"/>
      <c r="J70" s="24"/>
      <c r="K70" s="10" t="str">
        <f>IF(OR(A70="",N70&lt;&gt;""),"",(D70+F70+H70)/(C70+E70+G70))</f>
      </c>
      <c r="L70" s="10" t="str">
        <f>IF(OR(A70="",N70&lt;&gt;""),"",C70+E70+G70-I70-J70)</f>
      </c>
      <c r="M70" s="10" t="str">
        <f>IF(OR(A70="",N70&lt;&gt;""),"",K70*L70)</f>
      </c>
      <c r="N70" s="4" t="str">
        <f>IF(COUNTA(A70:J70)=0,"",IF(OR(COUNTIF('مواد اولیه'!$A$5:$A$154,A70)&lt;&gt;1,NOT(OR(B70="اصلی",B70="شعبه ۲",B70="شعبه ۳",B70="شعبه ۴",B70="شعبه ۵"))),"کد ماده یا شعبه نامعتبر",IF(COUNTIFS($A$5:$A$204,A70,$B$5:$B$204,B70)&gt;1,"ماده و شعبه تکراری",IF(OR(MIN(C70:J70)&lt;0,C70+E70+G70&lt;=0,I70+J70&gt;C70+E70+G70,AND(C70&gt;0,D70&lt;=0),AND(E70&gt;0,F70&lt;=0),AND(G70&gt;0,H70&lt;=0),AND(C70=0,D70&lt;&gt;0),AND(E70=0,F70&lt;&gt;0),AND(G70=0,H70&lt;&gt;0)),"مقدار یا ارزش نیازمند اصلاح",""))))</f>
      </c>
    </row>
    <row r="71" ht="26" customHeight="1">
      <c r="A71" s="23"/>
      <c r="B71" s="23"/>
      <c r="C71" s="24"/>
      <c r="D71" s="24"/>
      <c r="E71" s="24"/>
      <c r="F71" s="24"/>
      <c r="G71" s="24"/>
      <c r="H71" s="24"/>
      <c r="I71" s="24"/>
      <c r="J71" s="24"/>
      <c r="K71" s="10" t="str">
        <f>IF(OR(A71="",N71&lt;&gt;""),"",(D71+F71+H71)/(C71+E71+G71))</f>
      </c>
      <c r="L71" s="10" t="str">
        <f>IF(OR(A71="",N71&lt;&gt;""),"",C71+E71+G71-I71-J71)</f>
      </c>
      <c r="M71" s="10" t="str">
        <f>IF(OR(A71="",N71&lt;&gt;""),"",K71*L71)</f>
      </c>
      <c r="N71" s="4" t="str">
        <f>IF(COUNTA(A71:J71)=0,"",IF(OR(COUNTIF('مواد اولیه'!$A$5:$A$154,A71)&lt;&gt;1,NOT(OR(B71="اصلی",B71="شعبه ۲",B71="شعبه ۳",B71="شعبه ۴",B71="شعبه ۵"))),"کد ماده یا شعبه نامعتبر",IF(COUNTIFS($A$5:$A$204,A71,$B$5:$B$204,B71)&gt;1,"ماده و شعبه تکراری",IF(OR(MIN(C71:J71)&lt;0,C71+E71+G71&lt;=0,I71+J71&gt;C71+E71+G71,AND(C71&gt;0,D71&lt;=0),AND(E71&gt;0,F71&lt;=0),AND(G71&gt;0,H71&lt;=0),AND(C71=0,D71&lt;&gt;0),AND(E71=0,F71&lt;&gt;0),AND(G71=0,H71&lt;&gt;0)),"مقدار یا ارزش نیازمند اصلاح",""))))</f>
      </c>
    </row>
    <row r="72" ht="26" customHeight="1">
      <c r="A72" s="23"/>
      <c r="B72" s="23"/>
      <c r="C72" s="24"/>
      <c r="D72" s="24"/>
      <c r="E72" s="24"/>
      <c r="F72" s="24"/>
      <c r="G72" s="24"/>
      <c r="H72" s="24"/>
      <c r="I72" s="24"/>
      <c r="J72" s="24"/>
      <c r="K72" s="10" t="str">
        <f>IF(OR(A72="",N72&lt;&gt;""),"",(D72+F72+H72)/(C72+E72+G72))</f>
      </c>
      <c r="L72" s="10" t="str">
        <f>IF(OR(A72="",N72&lt;&gt;""),"",C72+E72+G72-I72-J72)</f>
      </c>
      <c r="M72" s="10" t="str">
        <f>IF(OR(A72="",N72&lt;&gt;""),"",K72*L72)</f>
      </c>
      <c r="N72" s="4" t="str">
        <f>IF(COUNTA(A72:J72)=0,"",IF(OR(COUNTIF('مواد اولیه'!$A$5:$A$154,A72)&lt;&gt;1,NOT(OR(B72="اصلی",B72="شعبه ۲",B72="شعبه ۳",B72="شعبه ۴",B72="شعبه ۵"))),"کد ماده یا شعبه نامعتبر",IF(COUNTIFS($A$5:$A$204,A72,$B$5:$B$204,B72)&gt;1,"ماده و شعبه تکراری",IF(OR(MIN(C72:J72)&lt;0,C72+E72+G72&lt;=0,I72+J72&gt;C72+E72+G72,AND(C72&gt;0,D72&lt;=0),AND(E72&gt;0,F72&lt;=0),AND(G72&gt;0,H72&lt;=0),AND(C72=0,D72&lt;&gt;0),AND(E72=0,F72&lt;&gt;0),AND(G72=0,H72&lt;&gt;0)),"مقدار یا ارزش نیازمند اصلاح",""))))</f>
      </c>
    </row>
    <row r="73" ht="26" customHeight="1">
      <c r="A73" s="23"/>
      <c r="B73" s="23"/>
      <c r="C73" s="24"/>
      <c r="D73" s="24"/>
      <c r="E73" s="24"/>
      <c r="F73" s="24"/>
      <c r="G73" s="24"/>
      <c r="H73" s="24"/>
      <c r="I73" s="24"/>
      <c r="J73" s="24"/>
      <c r="K73" s="10" t="str">
        <f>IF(OR(A73="",N73&lt;&gt;""),"",(D73+F73+H73)/(C73+E73+G73))</f>
      </c>
      <c r="L73" s="10" t="str">
        <f>IF(OR(A73="",N73&lt;&gt;""),"",C73+E73+G73-I73-J73)</f>
      </c>
      <c r="M73" s="10" t="str">
        <f>IF(OR(A73="",N73&lt;&gt;""),"",K73*L73)</f>
      </c>
      <c r="N73" s="4" t="str">
        <f>IF(COUNTA(A73:J73)=0,"",IF(OR(COUNTIF('مواد اولیه'!$A$5:$A$154,A73)&lt;&gt;1,NOT(OR(B73="اصلی",B73="شعبه ۲",B73="شعبه ۳",B73="شعبه ۴",B73="شعبه ۵"))),"کد ماده یا شعبه نامعتبر",IF(COUNTIFS($A$5:$A$204,A73,$B$5:$B$204,B73)&gt;1,"ماده و شعبه تکراری",IF(OR(MIN(C73:J73)&lt;0,C73+E73+G73&lt;=0,I73+J73&gt;C73+E73+G73,AND(C73&gt;0,D73&lt;=0),AND(E73&gt;0,F73&lt;=0),AND(G73&gt;0,H73&lt;=0),AND(C73=0,D73&lt;&gt;0),AND(E73=0,F73&lt;&gt;0),AND(G73=0,H73&lt;&gt;0)),"مقدار یا ارزش نیازمند اصلاح",""))))</f>
      </c>
    </row>
    <row r="74" ht="26" customHeight="1">
      <c r="A74" s="23"/>
      <c r="B74" s="23"/>
      <c r="C74" s="24"/>
      <c r="D74" s="24"/>
      <c r="E74" s="24"/>
      <c r="F74" s="24"/>
      <c r="G74" s="24"/>
      <c r="H74" s="24"/>
      <c r="I74" s="24"/>
      <c r="J74" s="24"/>
      <c r="K74" s="10" t="str">
        <f>IF(OR(A74="",N74&lt;&gt;""),"",(D74+F74+H74)/(C74+E74+G74))</f>
      </c>
      <c r="L74" s="10" t="str">
        <f>IF(OR(A74="",N74&lt;&gt;""),"",C74+E74+G74-I74-J74)</f>
      </c>
      <c r="M74" s="10" t="str">
        <f>IF(OR(A74="",N74&lt;&gt;""),"",K74*L74)</f>
      </c>
      <c r="N74" s="4" t="str">
        <f>IF(COUNTA(A74:J74)=0,"",IF(OR(COUNTIF('مواد اولیه'!$A$5:$A$154,A74)&lt;&gt;1,NOT(OR(B74="اصلی",B74="شعبه ۲",B74="شعبه ۳",B74="شعبه ۴",B74="شعبه ۵"))),"کد ماده یا شعبه نامعتبر",IF(COUNTIFS($A$5:$A$204,A74,$B$5:$B$204,B74)&gt;1,"ماده و شعبه تکراری",IF(OR(MIN(C74:J74)&lt;0,C74+E74+G74&lt;=0,I74+J74&gt;C74+E74+G74,AND(C74&gt;0,D74&lt;=0),AND(E74&gt;0,F74&lt;=0),AND(G74&gt;0,H74&lt;=0),AND(C74=0,D74&lt;&gt;0),AND(E74=0,F74&lt;&gt;0),AND(G74=0,H74&lt;&gt;0)),"مقدار یا ارزش نیازمند اصلاح",""))))</f>
      </c>
    </row>
    <row r="75" ht="26" customHeight="1">
      <c r="A75" s="23"/>
      <c r="B75" s="23"/>
      <c r="C75" s="24"/>
      <c r="D75" s="24"/>
      <c r="E75" s="24"/>
      <c r="F75" s="24"/>
      <c r="G75" s="24"/>
      <c r="H75" s="24"/>
      <c r="I75" s="24"/>
      <c r="J75" s="24"/>
      <c r="K75" s="10" t="str">
        <f>IF(OR(A75="",N75&lt;&gt;""),"",(D75+F75+H75)/(C75+E75+G75))</f>
      </c>
      <c r="L75" s="10" t="str">
        <f>IF(OR(A75="",N75&lt;&gt;""),"",C75+E75+G75-I75-J75)</f>
      </c>
      <c r="M75" s="10" t="str">
        <f>IF(OR(A75="",N75&lt;&gt;""),"",K75*L75)</f>
      </c>
      <c r="N75" s="4" t="str">
        <f>IF(COUNTA(A75:J75)=0,"",IF(OR(COUNTIF('مواد اولیه'!$A$5:$A$154,A75)&lt;&gt;1,NOT(OR(B75="اصلی",B75="شعبه ۲",B75="شعبه ۳",B75="شعبه ۴",B75="شعبه ۵"))),"کد ماده یا شعبه نامعتبر",IF(COUNTIFS($A$5:$A$204,A75,$B$5:$B$204,B75)&gt;1,"ماده و شعبه تکراری",IF(OR(MIN(C75:J75)&lt;0,C75+E75+G75&lt;=0,I75+J75&gt;C75+E75+G75,AND(C75&gt;0,D75&lt;=0),AND(E75&gt;0,F75&lt;=0),AND(G75&gt;0,H75&lt;=0),AND(C75=0,D75&lt;&gt;0),AND(E75=0,F75&lt;&gt;0),AND(G75=0,H75&lt;&gt;0)),"مقدار یا ارزش نیازمند اصلاح",""))))</f>
      </c>
    </row>
    <row r="76" ht="26" customHeight="1">
      <c r="A76" s="23"/>
      <c r="B76" s="23"/>
      <c r="C76" s="24"/>
      <c r="D76" s="24"/>
      <c r="E76" s="24"/>
      <c r="F76" s="24"/>
      <c r="G76" s="24"/>
      <c r="H76" s="24"/>
      <c r="I76" s="24"/>
      <c r="J76" s="24"/>
      <c r="K76" s="10" t="str">
        <f>IF(OR(A76="",N76&lt;&gt;""),"",(D76+F76+H76)/(C76+E76+G76))</f>
      </c>
      <c r="L76" s="10" t="str">
        <f>IF(OR(A76="",N76&lt;&gt;""),"",C76+E76+G76-I76-J76)</f>
      </c>
      <c r="M76" s="10" t="str">
        <f>IF(OR(A76="",N76&lt;&gt;""),"",K76*L76)</f>
      </c>
      <c r="N76" s="4" t="str">
        <f>IF(COUNTA(A76:J76)=0,"",IF(OR(COUNTIF('مواد اولیه'!$A$5:$A$154,A76)&lt;&gt;1,NOT(OR(B76="اصلی",B76="شعبه ۲",B76="شعبه ۳",B76="شعبه ۴",B76="شعبه ۵"))),"کد ماده یا شعبه نامعتبر",IF(COUNTIFS($A$5:$A$204,A76,$B$5:$B$204,B76)&gt;1,"ماده و شعبه تکراری",IF(OR(MIN(C76:J76)&lt;0,C76+E76+G76&lt;=0,I76+J76&gt;C76+E76+G76,AND(C76&gt;0,D76&lt;=0),AND(E76&gt;0,F76&lt;=0),AND(G76&gt;0,H76&lt;=0),AND(C76=0,D76&lt;&gt;0),AND(E76=0,F76&lt;&gt;0),AND(G76=0,H76&lt;&gt;0)),"مقدار یا ارزش نیازمند اصلاح",""))))</f>
      </c>
    </row>
    <row r="77" ht="26" customHeight="1">
      <c r="A77" s="23"/>
      <c r="B77" s="23"/>
      <c r="C77" s="24"/>
      <c r="D77" s="24"/>
      <c r="E77" s="24"/>
      <c r="F77" s="24"/>
      <c r="G77" s="24"/>
      <c r="H77" s="24"/>
      <c r="I77" s="24"/>
      <c r="J77" s="24"/>
      <c r="K77" s="10" t="str">
        <f>IF(OR(A77="",N77&lt;&gt;""),"",(D77+F77+H77)/(C77+E77+G77))</f>
      </c>
      <c r="L77" s="10" t="str">
        <f>IF(OR(A77="",N77&lt;&gt;""),"",C77+E77+G77-I77-J77)</f>
      </c>
      <c r="M77" s="10" t="str">
        <f>IF(OR(A77="",N77&lt;&gt;""),"",K77*L77)</f>
      </c>
      <c r="N77" s="4" t="str">
        <f>IF(COUNTA(A77:J77)=0,"",IF(OR(COUNTIF('مواد اولیه'!$A$5:$A$154,A77)&lt;&gt;1,NOT(OR(B77="اصلی",B77="شعبه ۲",B77="شعبه ۳",B77="شعبه ۴",B77="شعبه ۵"))),"کد ماده یا شعبه نامعتبر",IF(COUNTIFS($A$5:$A$204,A77,$B$5:$B$204,B77)&gt;1,"ماده و شعبه تکراری",IF(OR(MIN(C77:J77)&lt;0,C77+E77+G77&lt;=0,I77+J77&gt;C77+E77+G77,AND(C77&gt;0,D77&lt;=0),AND(E77&gt;0,F77&lt;=0),AND(G77&gt;0,H77&lt;=0),AND(C77=0,D77&lt;&gt;0),AND(E77=0,F77&lt;&gt;0),AND(G77=0,H77&lt;&gt;0)),"مقدار یا ارزش نیازمند اصلاح",""))))</f>
      </c>
    </row>
    <row r="78" ht="26" customHeight="1">
      <c r="A78" s="23"/>
      <c r="B78" s="23"/>
      <c r="C78" s="24"/>
      <c r="D78" s="24"/>
      <c r="E78" s="24"/>
      <c r="F78" s="24"/>
      <c r="G78" s="24"/>
      <c r="H78" s="24"/>
      <c r="I78" s="24"/>
      <c r="J78" s="24"/>
      <c r="K78" s="10" t="str">
        <f>IF(OR(A78="",N78&lt;&gt;""),"",(D78+F78+H78)/(C78+E78+G78))</f>
      </c>
      <c r="L78" s="10" t="str">
        <f>IF(OR(A78="",N78&lt;&gt;""),"",C78+E78+G78-I78-J78)</f>
      </c>
      <c r="M78" s="10" t="str">
        <f>IF(OR(A78="",N78&lt;&gt;""),"",K78*L78)</f>
      </c>
      <c r="N78" s="4" t="str">
        <f>IF(COUNTA(A78:J78)=0,"",IF(OR(COUNTIF('مواد اولیه'!$A$5:$A$154,A78)&lt;&gt;1,NOT(OR(B78="اصلی",B78="شعبه ۲",B78="شعبه ۳",B78="شعبه ۴",B78="شعبه ۵"))),"کد ماده یا شعبه نامعتبر",IF(COUNTIFS($A$5:$A$204,A78,$B$5:$B$204,B78)&gt;1,"ماده و شعبه تکراری",IF(OR(MIN(C78:J78)&lt;0,C78+E78+G78&lt;=0,I78+J78&gt;C78+E78+G78,AND(C78&gt;0,D78&lt;=0),AND(E78&gt;0,F78&lt;=0),AND(G78&gt;0,H78&lt;=0),AND(C78=0,D78&lt;&gt;0),AND(E78=0,F78&lt;&gt;0),AND(G78=0,H78&lt;&gt;0)),"مقدار یا ارزش نیازمند اصلاح",""))))</f>
      </c>
    </row>
    <row r="79" ht="26" customHeight="1">
      <c r="A79" s="23"/>
      <c r="B79" s="23"/>
      <c r="C79" s="24"/>
      <c r="D79" s="24"/>
      <c r="E79" s="24"/>
      <c r="F79" s="24"/>
      <c r="G79" s="24"/>
      <c r="H79" s="24"/>
      <c r="I79" s="24"/>
      <c r="J79" s="24"/>
      <c r="K79" s="10" t="str">
        <f>IF(OR(A79="",N79&lt;&gt;""),"",(D79+F79+H79)/(C79+E79+G79))</f>
      </c>
      <c r="L79" s="10" t="str">
        <f>IF(OR(A79="",N79&lt;&gt;""),"",C79+E79+G79-I79-J79)</f>
      </c>
      <c r="M79" s="10" t="str">
        <f>IF(OR(A79="",N79&lt;&gt;""),"",K79*L79)</f>
      </c>
      <c r="N79" s="4" t="str">
        <f>IF(COUNTA(A79:J79)=0,"",IF(OR(COUNTIF('مواد اولیه'!$A$5:$A$154,A79)&lt;&gt;1,NOT(OR(B79="اصلی",B79="شعبه ۲",B79="شعبه ۳",B79="شعبه ۴",B79="شعبه ۵"))),"کد ماده یا شعبه نامعتبر",IF(COUNTIFS($A$5:$A$204,A79,$B$5:$B$204,B79)&gt;1,"ماده و شعبه تکراری",IF(OR(MIN(C79:J79)&lt;0,C79+E79+G79&lt;=0,I79+J79&gt;C79+E79+G79,AND(C79&gt;0,D79&lt;=0),AND(E79&gt;0,F79&lt;=0),AND(G79&gt;0,H79&lt;=0),AND(C79=0,D79&lt;&gt;0),AND(E79=0,F79&lt;&gt;0),AND(G79=0,H79&lt;&gt;0)),"مقدار یا ارزش نیازمند اصلاح",""))))</f>
      </c>
    </row>
    <row r="80" ht="26" customHeight="1">
      <c r="A80" s="23"/>
      <c r="B80" s="23"/>
      <c r="C80" s="24"/>
      <c r="D80" s="24"/>
      <c r="E80" s="24"/>
      <c r="F80" s="24"/>
      <c r="G80" s="24"/>
      <c r="H80" s="24"/>
      <c r="I80" s="24"/>
      <c r="J80" s="24"/>
      <c r="K80" s="10" t="str">
        <f>IF(OR(A80="",N80&lt;&gt;""),"",(D80+F80+H80)/(C80+E80+G80))</f>
      </c>
      <c r="L80" s="10" t="str">
        <f>IF(OR(A80="",N80&lt;&gt;""),"",C80+E80+G80-I80-J80)</f>
      </c>
      <c r="M80" s="10" t="str">
        <f>IF(OR(A80="",N80&lt;&gt;""),"",K80*L80)</f>
      </c>
      <c r="N80" s="4" t="str">
        <f>IF(COUNTA(A80:J80)=0,"",IF(OR(COUNTIF('مواد اولیه'!$A$5:$A$154,A80)&lt;&gt;1,NOT(OR(B80="اصلی",B80="شعبه ۲",B80="شعبه ۳",B80="شعبه ۴",B80="شعبه ۵"))),"کد ماده یا شعبه نامعتبر",IF(COUNTIFS($A$5:$A$204,A80,$B$5:$B$204,B80)&gt;1,"ماده و شعبه تکراری",IF(OR(MIN(C80:J80)&lt;0,C80+E80+G80&lt;=0,I80+J80&gt;C80+E80+G80,AND(C80&gt;0,D80&lt;=0),AND(E80&gt;0,F80&lt;=0),AND(G80&gt;0,H80&lt;=0),AND(C80=0,D80&lt;&gt;0),AND(E80=0,F80&lt;&gt;0),AND(G80=0,H80&lt;&gt;0)),"مقدار یا ارزش نیازمند اصلاح",""))))</f>
      </c>
    </row>
    <row r="81" ht="26" customHeight="1">
      <c r="A81" s="23"/>
      <c r="B81" s="23"/>
      <c r="C81" s="24"/>
      <c r="D81" s="24"/>
      <c r="E81" s="24"/>
      <c r="F81" s="24"/>
      <c r="G81" s="24"/>
      <c r="H81" s="24"/>
      <c r="I81" s="24"/>
      <c r="J81" s="24"/>
      <c r="K81" s="10" t="str">
        <f>IF(OR(A81="",N81&lt;&gt;""),"",(D81+F81+H81)/(C81+E81+G81))</f>
      </c>
      <c r="L81" s="10" t="str">
        <f>IF(OR(A81="",N81&lt;&gt;""),"",C81+E81+G81-I81-J81)</f>
      </c>
      <c r="M81" s="10" t="str">
        <f>IF(OR(A81="",N81&lt;&gt;""),"",K81*L81)</f>
      </c>
      <c r="N81" s="4" t="str">
        <f>IF(COUNTA(A81:J81)=0,"",IF(OR(COUNTIF('مواد اولیه'!$A$5:$A$154,A81)&lt;&gt;1,NOT(OR(B81="اصلی",B81="شعبه ۲",B81="شعبه ۳",B81="شعبه ۴",B81="شعبه ۵"))),"کد ماده یا شعبه نامعتبر",IF(COUNTIFS($A$5:$A$204,A81,$B$5:$B$204,B81)&gt;1,"ماده و شعبه تکراری",IF(OR(MIN(C81:J81)&lt;0,C81+E81+G81&lt;=0,I81+J81&gt;C81+E81+G81,AND(C81&gt;0,D81&lt;=0),AND(E81&gt;0,F81&lt;=0),AND(G81&gt;0,H81&lt;=0),AND(C81=0,D81&lt;&gt;0),AND(E81=0,F81&lt;&gt;0),AND(G81=0,H81&lt;&gt;0)),"مقدار یا ارزش نیازمند اصلاح",""))))</f>
      </c>
    </row>
    <row r="82" ht="26" customHeight="1">
      <c r="A82" s="23"/>
      <c r="B82" s="23"/>
      <c r="C82" s="24"/>
      <c r="D82" s="24"/>
      <c r="E82" s="24"/>
      <c r="F82" s="24"/>
      <c r="G82" s="24"/>
      <c r="H82" s="24"/>
      <c r="I82" s="24"/>
      <c r="J82" s="24"/>
      <c r="K82" s="10" t="str">
        <f>IF(OR(A82="",N82&lt;&gt;""),"",(D82+F82+H82)/(C82+E82+G82))</f>
      </c>
      <c r="L82" s="10" t="str">
        <f>IF(OR(A82="",N82&lt;&gt;""),"",C82+E82+G82-I82-J82)</f>
      </c>
      <c r="M82" s="10" t="str">
        <f>IF(OR(A82="",N82&lt;&gt;""),"",K82*L82)</f>
      </c>
      <c r="N82" s="4" t="str">
        <f>IF(COUNTA(A82:J82)=0,"",IF(OR(COUNTIF('مواد اولیه'!$A$5:$A$154,A82)&lt;&gt;1,NOT(OR(B82="اصلی",B82="شعبه ۲",B82="شعبه ۳",B82="شعبه ۴",B82="شعبه ۵"))),"کد ماده یا شعبه نامعتبر",IF(COUNTIFS($A$5:$A$204,A82,$B$5:$B$204,B82)&gt;1,"ماده و شعبه تکراری",IF(OR(MIN(C82:J82)&lt;0,C82+E82+G82&lt;=0,I82+J82&gt;C82+E82+G82,AND(C82&gt;0,D82&lt;=0),AND(E82&gt;0,F82&lt;=0),AND(G82&gt;0,H82&lt;=0),AND(C82=0,D82&lt;&gt;0),AND(E82=0,F82&lt;&gt;0),AND(G82=0,H82&lt;&gt;0)),"مقدار یا ارزش نیازمند اصلاح",""))))</f>
      </c>
    </row>
    <row r="83" ht="26" customHeight="1">
      <c r="A83" s="23"/>
      <c r="B83" s="23"/>
      <c r="C83" s="24"/>
      <c r="D83" s="24"/>
      <c r="E83" s="24"/>
      <c r="F83" s="24"/>
      <c r="G83" s="24"/>
      <c r="H83" s="24"/>
      <c r="I83" s="24"/>
      <c r="J83" s="24"/>
      <c r="K83" s="10" t="str">
        <f>IF(OR(A83="",N83&lt;&gt;""),"",(D83+F83+H83)/(C83+E83+G83))</f>
      </c>
      <c r="L83" s="10" t="str">
        <f>IF(OR(A83="",N83&lt;&gt;""),"",C83+E83+G83-I83-J83)</f>
      </c>
      <c r="M83" s="10" t="str">
        <f>IF(OR(A83="",N83&lt;&gt;""),"",K83*L83)</f>
      </c>
      <c r="N83" s="4" t="str">
        <f>IF(COUNTA(A83:J83)=0,"",IF(OR(COUNTIF('مواد اولیه'!$A$5:$A$154,A83)&lt;&gt;1,NOT(OR(B83="اصلی",B83="شعبه ۲",B83="شعبه ۳",B83="شعبه ۴",B83="شعبه ۵"))),"کد ماده یا شعبه نامعتبر",IF(COUNTIFS($A$5:$A$204,A83,$B$5:$B$204,B83)&gt;1,"ماده و شعبه تکراری",IF(OR(MIN(C83:J83)&lt;0,C83+E83+G83&lt;=0,I83+J83&gt;C83+E83+G83,AND(C83&gt;0,D83&lt;=0),AND(E83&gt;0,F83&lt;=0),AND(G83&gt;0,H83&lt;=0),AND(C83=0,D83&lt;&gt;0),AND(E83=0,F83&lt;&gt;0),AND(G83=0,H83&lt;&gt;0)),"مقدار یا ارزش نیازمند اصلاح",""))))</f>
      </c>
    </row>
    <row r="84" ht="26" customHeight="1">
      <c r="A84" s="23"/>
      <c r="B84" s="23"/>
      <c r="C84" s="24"/>
      <c r="D84" s="24"/>
      <c r="E84" s="24"/>
      <c r="F84" s="24"/>
      <c r="G84" s="24"/>
      <c r="H84" s="24"/>
      <c r="I84" s="24"/>
      <c r="J84" s="24"/>
      <c r="K84" s="10" t="str">
        <f>IF(OR(A84="",N84&lt;&gt;""),"",(D84+F84+H84)/(C84+E84+G84))</f>
      </c>
      <c r="L84" s="10" t="str">
        <f>IF(OR(A84="",N84&lt;&gt;""),"",C84+E84+G84-I84-J84)</f>
      </c>
      <c r="M84" s="10" t="str">
        <f>IF(OR(A84="",N84&lt;&gt;""),"",K84*L84)</f>
      </c>
      <c r="N84" s="4" t="str">
        <f>IF(COUNTA(A84:J84)=0,"",IF(OR(COUNTIF('مواد اولیه'!$A$5:$A$154,A84)&lt;&gt;1,NOT(OR(B84="اصلی",B84="شعبه ۲",B84="شعبه ۳",B84="شعبه ۴",B84="شعبه ۵"))),"کد ماده یا شعبه نامعتبر",IF(COUNTIFS($A$5:$A$204,A84,$B$5:$B$204,B84)&gt;1,"ماده و شعبه تکراری",IF(OR(MIN(C84:J84)&lt;0,C84+E84+G84&lt;=0,I84+J84&gt;C84+E84+G84,AND(C84&gt;0,D84&lt;=0),AND(E84&gt;0,F84&lt;=0),AND(G84&gt;0,H84&lt;=0),AND(C84=0,D84&lt;&gt;0),AND(E84=0,F84&lt;&gt;0),AND(G84=0,H84&lt;&gt;0)),"مقدار یا ارزش نیازمند اصلاح",""))))</f>
      </c>
    </row>
    <row r="85" ht="26" customHeight="1">
      <c r="A85" s="23"/>
      <c r="B85" s="23"/>
      <c r="C85" s="24"/>
      <c r="D85" s="24"/>
      <c r="E85" s="24"/>
      <c r="F85" s="24"/>
      <c r="G85" s="24"/>
      <c r="H85" s="24"/>
      <c r="I85" s="24"/>
      <c r="J85" s="24"/>
      <c r="K85" s="10" t="str">
        <f>IF(OR(A85="",N85&lt;&gt;""),"",(D85+F85+H85)/(C85+E85+G85))</f>
      </c>
      <c r="L85" s="10" t="str">
        <f>IF(OR(A85="",N85&lt;&gt;""),"",C85+E85+G85-I85-J85)</f>
      </c>
      <c r="M85" s="10" t="str">
        <f>IF(OR(A85="",N85&lt;&gt;""),"",K85*L85)</f>
      </c>
      <c r="N85" s="4" t="str">
        <f>IF(COUNTA(A85:J85)=0,"",IF(OR(COUNTIF('مواد اولیه'!$A$5:$A$154,A85)&lt;&gt;1,NOT(OR(B85="اصلی",B85="شعبه ۲",B85="شعبه ۳",B85="شعبه ۴",B85="شعبه ۵"))),"کد ماده یا شعبه نامعتبر",IF(COUNTIFS($A$5:$A$204,A85,$B$5:$B$204,B85)&gt;1,"ماده و شعبه تکراری",IF(OR(MIN(C85:J85)&lt;0,C85+E85+G85&lt;=0,I85+J85&gt;C85+E85+G85,AND(C85&gt;0,D85&lt;=0),AND(E85&gt;0,F85&lt;=0),AND(G85&gt;0,H85&lt;=0),AND(C85=0,D85&lt;&gt;0),AND(E85=0,F85&lt;&gt;0),AND(G85=0,H85&lt;&gt;0)),"مقدار یا ارزش نیازمند اصلاح",""))))</f>
      </c>
    </row>
    <row r="86" ht="26" customHeight="1">
      <c r="A86" s="23"/>
      <c r="B86" s="23"/>
      <c r="C86" s="24"/>
      <c r="D86" s="24"/>
      <c r="E86" s="24"/>
      <c r="F86" s="24"/>
      <c r="G86" s="24"/>
      <c r="H86" s="24"/>
      <c r="I86" s="24"/>
      <c r="J86" s="24"/>
      <c r="K86" s="10" t="str">
        <f>IF(OR(A86="",N86&lt;&gt;""),"",(D86+F86+H86)/(C86+E86+G86))</f>
      </c>
      <c r="L86" s="10" t="str">
        <f>IF(OR(A86="",N86&lt;&gt;""),"",C86+E86+G86-I86-J86)</f>
      </c>
      <c r="M86" s="10" t="str">
        <f>IF(OR(A86="",N86&lt;&gt;""),"",K86*L86)</f>
      </c>
      <c r="N86" s="4" t="str">
        <f>IF(COUNTA(A86:J86)=0,"",IF(OR(COUNTIF('مواد اولیه'!$A$5:$A$154,A86)&lt;&gt;1,NOT(OR(B86="اصلی",B86="شعبه ۲",B86="شعبه ۳",B86="شعبه ۴",B86="شعبه ۵"))),"کد ماده یا شعبه نامعتبر",IF(COUNTIFS($A$5:$A$204,A86,$B$5:$B$204,B86)&gt;1,"ماده و شعبه تکراری",IF(OR(MIN(C86:J86)&lt;0,C86+E86+G86&lt;=0,I86+J86&gt;C86+E86+G86,AND(C86&gt;0,D86&lt;=0),AND(E86&gt;0,F86&lt;=0),AND(G86&gt;0,H86&lt;=0),AND(C86=0,D86&lt;&gt;0),AND(E86=0,F86&lt;&gt;0),AND(G86=0,H86&lt;&gt;0)),"مقدار یا ارزش نیازمند اصلاح",""))))</f>
      </c>
    </row>
    <row r="87" ht="26" customHeight="1">
      <c r="A87" s="23"/>
      <c r="B87" s="23"/>
      <c r="C87" s="24"/>
      <c r="D87" s="24"/>
      <c r="E87" s="24"/>
      <c r="F87" s="24"/>
      <c r="G87" s="24"/>
      <c r="H87" s="24"/>
      <c r="I87" s="24"/>
      <c r="J87" s="24"/>
      <c r="K87" s="10" t="str">
        <f>IF(OR(A87="",N87&lt;&gt;""),"",(D87+F87+H87)/(C87+E87+G87))</f>
      </c>
      <c r="L87" s="10" t="str">
        <f>IF(OR(A87="",N87&lt;&gt;""),"",C87+E87+G87-I87-J87)</f>
      </c>
      <c r="M87" s="10" t="str">
        <f>IF(OR(A87="",N87&lt;&gt;""),"",K87*L87)</f>
      </c>
      <c r="N87" s="4" t="str">
        <f>IF(COUNTA(A87:J87)=0,"",IF(OR(COUNTIF('مواد اولیه'!$A$5:$A$154,A87)&lt;&gt;1,NOT(OR(B87="اصلی",B87="شعبه ۲",B87="شعبه ۳",B87="شعبه ۴",B87="شعبه ۵"))),"کد ماده یا شعبه نامعتبر",IF(COUNTIFS($A$5:$A$204,A87,$B$5:$B$204,B87)&gt;1,"ماده و شعبه تکراری",IF(OR(MIN(C87:J87)&lt;0,C87+E87+G87&lt;=0,I87+J87&gt;C87+E87+G87,AND(C87&gt;0,D87&lt;=0),AND(E87&gt;0,F87&lt;=0),AND(G87&gt;0,H87&lt;=0),AND(C87=0,D87&lt;&gt;0),AND(E87=0,F87&lt;&gt;0),AND(G87=0,H87&lt;&gt;0)),"مقدار یا ارزش نیازمند اصلاح",""))))</f>
      </c>
    </row>
    <row r="88" ht="26" customHeight="1">
      <c r="A88" s="23"/>
      <c r="B88" s="23"/>
      <c r="C88" s="24"/>
      <c r="D88" s="24"/>
      <c r="E88" s="24"/>
      <c r="F88" s="24"/>
      <c r="G88" s="24"/>
      <c r="H88" s="24"/>
      <c r="I88" s="24"/>
      <c r="J88" s="24"/>
      <c r="K88" s="10" t="str">
        <f>IF(OR(A88="",N88&lt;&gt;""),"",(D88+F88+H88)/(C88+E88+G88))</f>
      </c>
      <c r="L88" s="10" t="str">
        <f>IF(OR(A88="",N88&lt;&gt;""),"",C88+E88+G88-I88-J88)</f>
      </c>
      <c r="M88" s="10" t="str">
        <f>IF(OR(A88="",N88&lt;&gt;""),"",K88*L88)</f>
      </c>
      <c r="N88" s="4" t="str">
        <f>IF(COUNTA(A88:J88)=0,"",IF(OR(COUNTIF('مواد اولیه'!$A$5:$A$154,A88)&lt;&gt;1,NOT(OR(B88="اصلی",B88="شعبه ۲",B88="شعبه ۳",B88="شعبه ۴",B88="شعبه ۵"))),"کد ماده یا شعبه نامعتبر",IF(COUNTIFS($A$5:$A$204,A88,$B$5:$B$204,B88)&gt;1,"ماده و شعبه تکراری",IF(OR(MIN(C88:J88)&lt;0,C88+E88+G88&lt;=0,I88+J88&gt;C88+E88+G88,AND(C88&gt;0,D88&lt;=0),AND(E88&gt;0,F88&lt;=0),AND(G88&gt;0,H88&lt;=0),AND(C88=0,D88&lt;&gt;0),AND(E88=0,F88&lt;&gt;0),AND(G88=0,H88&lt;&gt;0)),"مقدار یا ارزش نیازمند اصلاح",""))))</f>
      </c>
    </row>
    <row r="89" ht="26" customHeight="1">
      <c r="A89" s="23"/>
      <c r="B89" s="23"/>
      <c r="C89" s="24"/>
      <c r="D89" s="24"/>
      <c r="E89" s="24"/>
      <c r="F89" s="24"/>
      <c r="G89" s="24"/>
      <c r="H89" s="24"/>
      <c r="I89" s="24"/>
      <c r="J89" s="24"/>
      <c r="K89" s="10" t="str">
        <f>IF(OR(A89="",N89&lt;&gt;""),"",(D89+F89+H89)/(C89+E89+G89))</f>
      </c>
      <c r="L89" s="10" t="str">
        <f>IF(OR(A89="",N89&lt;&gt;""),"",C89+E89+G89-I89-J89)</f>
      </c>
      <c r="M89" s="10" t="str">
        <f>IF(OR(A89="",N89&lt;&gt;""),"",K89*L89)</f>
      </c>
      <c r="N89" s="4" t="str">
        <f>IF(COUNTA(A89:J89)=0,"",IF(OR(COUNTIF('مواد اولیه'!$A$5:$A$154,A89)&lt;&gt;1,NOT(OR(B89="اصلی",B89="شعبه ۲",B89="شعبه ۳",B89="شعبه ۴",B89="شعبه ۵"))),"کد ماده یا شعبه نامعتبر",IF(COUNTIFS($A$5:$A$204,A89,$B$5:$B$204,B89)&gt;1,"ماده و شعبه تکراری",IF(OR(MIN(C89:J89)&lt;0,C89+E89+G89&lt;=0,I89+J89&gt;C89+E89+G89,AND(C89&gt;0,D89&lt;=0),AND(E89&gt;0,F89&lt;=0),AND(G89&gt;0,H89&lt;=0),AND(C89=0,D89&lt;&gt;0),AND(E89=0,F89&lt;&gt;0),AND(G89=0,H89&lt;&gt;0)),"مقدار یا ارزش نیازمند اصلاح",""))))</f>
      </c>
    </row>
    <row r="90" ht="26" customHeight="1">
      <c r="A90" s="23"/>
      <c r="B90" s="23"/>
      <c r="C90" s="24"/>
      <c r="D90" s="24"/>
      <c r="E90" s="24"/>
      <c r="F90" s="24"/>
      <c r="G90" s="24"/>
      <c r="H90" s="24"/>
      <c r="I90" s="24"/>
      <c r="J90" s="24"/>
      <c r="K90" s="10" t="str">
        <f>IF(OR(A90="",N90&lt;&gt;""),"",(D90+F90+H90)/(C90+E90+G90))</f>
      </c>
      <c r="L90" s="10" t="str">
        <f>IF(OR(A90="",N90&lt;&gt;""),"",C90+E90+G90-I90-J90)</f>
      </c>
      <c r="M90" s="10" t="str">
        <f>IF(OR(A90="",N90&lt;&gt;""),"",K90*L90)</f>
      </c>
      <c r="N90" s="4" t="str">
        <f>IF(COUNTA(A90:J90)=0,"",IF(OR(COUNTIF('مواد اولیه'!$A$5:$A$154,A90)&lt;&gt;1,NOT(OR(B90="اصلی",B90="شعبه ۲",B90="شعبه ۳",B90="شعبه ۴",B90="شعبه ۵"))),"کد ماده یا شعبه نامعتبر",IF(COUNTIFS($A$5:$A$204,A90,$B$5:$B$204,B90)&gt;1,"ماده و شعبه تکراری",IF(OR(MIN(C90:J90)&lt;0,C90+E90+G90&lt;=0,I90+J90&gt;C90+E90+G90,AND(C90&gt;0,D90&lt;=0),AND(E90&gt;0,F90&lt;=0),AND(G90&gt;0,H90&lt;=0),AND(C90=0,D90&lt;&gt;0),AND(E90=0,F90&lt;&gt;0),AND(G90=0,H90&lt;&gt;0)),"مقدار یا ارزش نیازمند اصلاح",""))))</f>
      </c>
    </row>
    <row r="91" ht="26" customHeight="1">
      <c r="A91" s="23"/>
      <c r="B91" s="23"/>
      <c r="C91" s="24"/>
      <c r="D91" s="24"/>
      <c r="E91" s="24"/>
      <c r="F91" s="24"/>
      <c r="G91" s="24"/>
      <c r="H91" s="24"/>
      <c r="I91" s="24"/>
      <c r="J91" s="24"/>
      <c r="K91" s="10" t="str">
        <f>IF(OR(A91="",N91&lt;&gt;""),"",(D91+F91+H91)/(C91+E91+G91))</f>
      </c>
      <c r="L91" s="10" t="str">
        <f>IF(OR(A91="",N91&lt;&gt;""),"",C91+E91+G91-I91-J91)</f>
      </c>
      <c r="M91" s="10" t="str">
        <f>IF(OR(A91="",N91&lt;&gt;""),"",K91*L91)</f>
      </c>
      <c r="N91" s="4" t="str">
        <f>IF(COUNTA(A91:J91)=0,"",IF(OR(COUNTIF('مواد اولیه'!$A$5:$A$154,A91)&lt;&gt;1,NOT(OR(B91="اصلی",B91="شعبه ۲",B91="شعبه ۳",B91="شعبه ۴",B91="شعبه ۵"))),"کد ماده یا شعبه نامعتبر",IF(COUNTIFS($A$5:$A$204,A91,$B$5:$B$204,B91)&gt;1,"ماده و شعبه تکراری",IF(OR(MIN(C91:J91)&lt;0,C91+E91+G91&lt;=0,I91+J91&gt;C91+E91+G91,AND(C91&gt;0,D91&lt;=0),AND(E91&gt;0,F91&lt;=0),AND(G91&gt;0,H91&lt;=0),AND(C91=0,D91&lt;&gt;0),AND(E91=0,F91&lt;&gt;0),AND(G91=0,H91&lt;&gt;0)),"مقدار یا ارزش نیازمند اصلاح",""))))</f>
      </c>
    </row>
    <row r="92" ht="26" customHeight="1">
      <c r="A92" s="23"/>
      <c r="B92" s="23"/>
      <c r="C92" s="24"/>
      <c r="D92" s="24"/>
      <c r="E92" s="24"/>
      <c r="F92" s="24"/>
      <c r="G92" s="24"/>
      <c r="H92" s="24"/>
      <c r="I92" s="24"/>
      <c r="J92" s="24"/>
      <c r="K92" s="10" t="str">
        <f>IF(OR(A92="",N92&lt;&gt;""),"",(D92+F92+H92)/(C92+E92+G92))</f>
      </c>
      <c r="L92" s="10" t="str">
        <f>IF(OR(A92="",N92&lt;&gt;""),"",C92+E92+G92-I92-J92)</f>
      </c>
      <c r="M92" s="10" t="str">
        <f>IF(OR(A92="",N92&lt;&gt;""),"",K92*L92)</f>
      </c>
      <c r="N92" s="4" t="str">
        <f>IF(COUNTA(A92:J92)=0,"",IF(OR(COUNTIF('مواد اولیه'!$A$5:$A$154,A92)&lt;&gt;1,NOT(OR(B92="اصلی",B92="شعبه ۲",B92="شعبه ۳",B92="شعبه ۴",B92="شعبه ۵"))),"کد ماده یا شعبه نامعتبر",IF(COUNTIFS($A$5:$A$204,A92,$B$5:$B$204,B92)&gt;1,"ماده و شعبه تکراری",IF(OR(MIN(C92:J92)&lt;0,C92+E92+G92&lt;=0,I92+J92&gt;C92+E92+G92,AND(C92&gt;0,D92&lt;=0),AND(E92&gt;0,F92&lt;=0),AND(G92&gt;0,H92&lt;=0),AND(C92=0,D92&lt;&gt;0),AND(E92=0,F92&lt;&gt;0),AND(G92=0,H92&lt;&gt;0)),"مقدار یا ارزش نیازمند اصلاح",""))))</f>
      </c>
    </row>
    <row r="93" ht="26" customHeight="1">
      <c r="A93" s="23"/>
      <c r="B93" s="23"/>
      <c r="C93" s="24"/>
      <c r="D93" s="24"/>
      <c r="E93" s="24"/>
      <c r="F93" s="24"/>
      <c r="G93" s="24"/>
      <c r="H93" s="24"/>
      <c r="I93" s="24"/>
      <c r="J93" s="24"/>
      <c r="K93" s="10" t="str">
        <f>IF(OR(A93="",N93&lt;&gt;""),"",(D93+F93+H93)/(C93+E93+G93))</f>
      </c>
      <c r="L93" s="10" t="str">
        <f>IF(OR(A93="",N93&lt;&gt;""),"",C93+E93+G93-I93-J93)</f>
      </c>
      <c r="M93" s="10" t="str">
        <f>IF(OR(A93="",N93&lt;&gt;""),"",K93*L93)</f>
      </c>
      <c r="N93" s="4" t="str">
        <f>IF(COUNTA(A93:J93)=0,"",IF(OR(COUNTIF('مواد اولیه'!$A$5:$A$154,A93)&lt;&gt;1,NOT(OR(B93="اصلی",B93="شعبه ۲",B93="شعبه ۳",B93="شعبه ۴",B93="شعبه ۵"))),"کد ماده یا شعبه نامعتبر",IF(COUNTIFS($A$5:$A$204,A93,$B$5:$B$204,B93)&gt;1,"ماده و شعبه تکراری",IF(OR(MIN(C93:J93)&lt;0,C93+E93+G93&lt;=0,I93+J93&gt;C93+E93+G93,AND(C93&gt;0,D93&lt;=0),AND(E93&gt;0,F93&lt;=0),AND(G93&gt;0,H93&lt;=0),AND(C93=0,D93&lt;&gt;0),AND(E93=0,F93&lt;&gt;0),AND(G93=0,H93&lt;&gt;0)),"مقدار یا ارزش نیازمند اصلاح",""))))</f>
      </c>
    </row>
    <row r="94" ht="26" customHeight="1">
      <c r="A94" s="23"/>
      <c r="B94" s="23"/>
      <c r="C94" s="24"/>
      <c r="D94" s="24"/>
      <c r="E94" s="24"/>
      <c r="F94" s="24"/>
      <c r="G94" s="24"/>
      <c r="H94" s="24"/>
      <c r="I94" s="24"/>
      <c r="J94" s="24"/>
      <c r="K94" s="10" t="str">
        <f>IF(OR(A94="",N94&lt;&gt;""),"",(D94+F94+H94)/(C94+E94+G94))</f>
      </c>
      <c r="L94" s="10" t="str">
        <f>IF(OR(A94="",N94&lt;&gt;""),"",C94+E94+G94-I94-J94)</f>
      </c>
      <c r="M94" s="10" t="str">
        <f>IF(OR(A94="",N94&lt;&gt;""),"",K94*L94)</f>
      </c>
      <c r="N94" s="4" t="str">
        <f>IF(COUNTA(A94:J94)=0,"",IF(OR(COUNTIF('مواد اولیه'!$A$5:$A$154,A94)&lt;&gt;1,NOT(OR(B94="اصلی",B94="شعبه ۲",B94="شعبه ۳",B94="شعبه ۴",B94="شعبه ۵"))),"کد ماده یا شعبه نامعتبر",IF(COUNTIFS($A$5:$A$204,A94,$B$5:$B$204,B94)&gt;1,"ماده و شعبه تکراری",IF(OR(MIN(C94:J94)&lt;0,C94+E94+G94&lt;=0,I94+J94&gt;C94+E94+G94,AND(C94&gt;0,D94&lt;=0),AND(E94&gt;0,F94&lt;=0),AND(G94&gt;0,H94&lt;=0),AND(C94=0,D94&lt;&gt;0),AND(E94=0,F94&lt;&gt;0),AND(G94=0,H94&lt;&gt;0)),"مقدار یا ارزش نیازمند اصلاح",""))))</f>
      </c>
    </row>
    <row r="95" ht="26" customHeight="1">
      <c r="A95" s="23"/>
      <c r="B95" s="23"/>
      <c r="C95" s="24"/>
      <c r="D95" s="24"/>
      <c r="E95" s="24"/>
      <c r="F95" s="24"/>
      <c r="G95" s="24"/>
      <c r="H95" s="24"/>
      <c r="I95" s="24"/>
      <c r="J95" s="24"/>
      <c r="K95" s="10" t="str">
        <f>IF(OR(A95="",N95&lt;&gt;""),"",(D95+F95+H95)/(C95+E95+G95))</f>
      </c>
      <c r="L95" s="10" t="str">
        <f>IF(OR(A95="",N95&lt;&gt;""),"",C95+E95+G95-I95-J95)</f>
      </c>
      <c r="M95" s="10" t="str">
        <f>IF(OR(A95="",N95&lt;&gt;""),"",K95*L95)</f>
      </c>
      <c r="N95" s="4" t="str">
        <f>IF(COUNTA(A95:J95)=0,"",IF(OR(COUNTIF('مواد اولیه'!$A$5:$A$154,A95)&lt;&gt;1,NOT(OR(B95="اصلی",B95="شعبه ۲",B95="شعبه ۳",B95="شعبه ۴",B95="شعبه ۵"))),"کد ماده یا شعبه نامعتبر",IF(COUNTIFS($A$5:$A$204,A95,$B$5:$B$204,B95)&gt;1,"ماده و شعبه تکراری",IF(OR(MIN(C95:J95)&lt;0,C95+E95+G95&lt;=0,I95+J95&gt;C95+E95+G95,AND(C95&gt;0,D95&lt;=0),AND(E95&gt;0,F95&lt;=0),AND(G95&gt;0,H95&lt;=0),AND(C95=0,D95&lt;&gt;0),AND(E95=0,F95&lt;&gt;0),AND(G95=0,H95&lt;&gt;0)),"مقدار یا ارزش نیازمند اصلاح",""))))</f>
      </c>
    </row>
    <row r="96" ht="26" customHeight="1">
      <c r="A96" s="23"/>
      <c r="B96" s="23"/>
      <c r="C96" s="24"/>
      <c r="D96" s="24"/>
      <c r="E96" s="24"/>
      <c r="F96" s="24"/>
      <c r="G96" s="24"/>
      <c r="H96" s="24"/>
      <c r="I96" s="24"/>
      <c r="J96" s="24"/>
      <c r="K96" s="10" t="str">
        <f>IF(OR(A96="",N96&lt;&gt;""),"",(D96+F96+H96)/(C96+E96+G96))</f>
      </c>
      <c r="L96" s="10" t="str">
        <f>IF(OR(A96="",N96&lt;&gt;""),"",C96+E96+G96-I96-J96)</f>
      </c>
      <c r="M96" s="10" t="str">
        <f>IF(OR(A96="",N96&lt;&gt;""),"",K96*L96)</f>
      </c>
      <c r="N96" s="4" t="str">
        <f>IF(COUNTA(A96:J96)=0,"",IF(OR(COUNTIF('مواد اولیه'!$A$5:$A$154,A96)&lt;&gt;1,NOT(OR(B96="اصلی",B96="شعبه ۲",B96="شعبه ۳",B96="شعبه ۴",B96="شعبه ۵"))),"کد ماده یا شعبه نامعتبر",IF(COUNTIFS($A$5:$A$204,A96,$B$5:$B$204,B96)&gt;1,"ماده و شعبه تکراری",IF(OR(MIN(C96:J96)&lt;0,C96+E96+G96&lt;=0,I96+J96&gt;C96+E96+G96,AND(C96&gt;0,D96&lt;=0),AND(E96&gt;0,F96&lt;=0),AND(G96&gt;0,H96&lt;=0),AND(C96=0,D96&lt;&gt;0),AND(E96=0,F96&lt;&gt;0),AND(G96=0,H96&lt;&gt;0)),"مقدار یا ارزش نیازمند اصلاح",""))))</f>
      </c>
    </row>
    <row r="97" ht="26" customHeight="1">
      <c r="A97" s="23"/>
      <c r="B97" s="23"/>
      <c r="C97" s="24"/>
      <c r="D97" s="24"/>
      <c r="E97" s="24"/>
      <c r="F97" s="24"/>
      <c r="G97" s="24"/>
      <c r="H97" s="24"/>
      <c r="I97" s="24"/>
      <c r="J97" s="24"/>
      <c r="K97" s="10" t="str">
        <f>IF(OR(A97="",N97&lt;&gt;""),"",(D97+F97+H97)/(C97+E97+G97))</f>
      </c>
      <c r="L97" s="10" t="str">
        <f>IF(OR(A97="",N97&lt;&gt;""),"",C97+E97+G97-I97-J97)</f>
      </c>
      <c r="M97" s="10" t="str">
        <f>IF(OR(A97="",N97&lt;&gt;""),"",K97*L97)</f>
      </c>
      <c r="N97" s="4" t="str">
        <f>IF(COUNTA(A97:J97)=0,"",IF(OR(COUNTIF('مواد اولیه'!$A$5:$A$154,A97)&lt;&gt;1,NOT(OR(B97="اصلی",B97="شعبه ۲",B97="شعبه ۳",B97="شعبه ۴",B97="شعبه ۵"))),"کد ماده یا شعبه نامعتبر",IF(COUNTIFS($A$5:$A$204,A97,$B$5:$B$204,B97)&gt;1,"ماده و شعبه تکراری",IF(OR(MIN(C97:J97)&lt;0,C97+E97+G97&lt;=0,I97+J97&gt;C97+E97+G97,AND(C97&gt;0,D97&lt;=0),AND(E97&gt;0,F97&lt;=0),AND(G97&gt;0,H97&lt;=0),AND(C97=0,D97&lt;&gt;0),AND(E97=0,F97&lt;&gt;0),AND(G97=0,H97&lt;&gt;0)),"مقدار یا ارزش نیازمند اصلاح",""))))</f>
      </c>
    </row>
    <row r="98" ht="26" customHeight="1">
      <c r="A98" s="23"/>
      <c r="B98" s="23"/>
      <c r="C98" s="24"/>
      <c r="D98" s="24"/>
      <c r="E98" s="24"/>
      <c r="F98" s="24"/>
      <c r="G98" s="24"/>
      <c r="H98" s="24"/>
      <c r="I98" s="24"/>
      <c r="J98" s="24"/>
      <c r="K98" s="10" t="str">
        <f>IF(OR(A98="",N98&lt;&gt;""),"",(D98+F98+H98)/(C98+E98+G98))</f>
      </c>
      <c r="L98" s="10" t="str">
        <f>IF(OR(A98="",N98&lt;&gt;""),"",C98+E98+G98-I98-J98)</f>
      </c>
      <c r="M98" s="10" t="str">
        <f>IF(OR(A98="",N98&lt;&gt;""),"",K98*L98)</f>
      </c>
      <c r="N98" s="4" t="str">
        <f>IF(COUNTA(A98:J98)=0,"",IF(OR(COUNTIF('مواد اولیه'!$A$5:$A$154,A98)&lt;&gt;1,NOT(OR(B98="اصلی",B98="شعبه ۲",B98="شعبه ۳",B98="شعبه ۴",B98="شعبه ۵"))),"کد ماده یا شعبه نامعتبر",IF(COUNTIFS($A$5:$A$204,A98,$B$5:$B$204,B98)&gt;1,"ماده و شعبه تکراری",IF(OR(MIN(C98:J98)&lt;0,C98+E98+G98&lt;=0,I98+J98&gt;C98+E98+G98,AND(C98&gt;0,D98&lt;=0),AND(E98&gt;0,F98&lt;=0),AND(G98&gt;0,H98&lt;=0),AND(C98=0,D98&lt;&gt;0),AND(E98=0,F98&lt;&gt;0),AND(G98=0,H98&lt;&gt;0)),"مقدار یا ارزش نیازمند اصلاح",""))))</f>
      </c>
    </row>
    <row r="99" ht="26" customHeight="1">
      <c r="A99" s="23"/>
      <c r="B99" s="23"/>
      <c r="C99" s="24"/>
      <c r="D99" s="24"/>
      <c r="E99" s="24"/>
      <c r="F99" s="24"/>
      <c r="G99" s="24"/>
      <c r="H99" s="24"/>
      <c r="I99" s="24"/>
      <c r="J99" s="24"/>
      <c r="K99" s="10" t="str">
        <f>IF(OR(A99="",N99&lt;&gt;""),"",(D99+F99+H99)/(C99+E99+G99))</f>
      </c>
      <c r="L99" s="10" t="str">
        <f>IF(OR(A99="",N99&lt;&gt;""),"",C99+E99+G99-I99-J99)</f>
      </c>
      <c r="M99" s="10" t="str">
        <f>IF(OR(A99="",N99&lt;&gt;""),"",K99*L99)</f>
      </c>
      <c r="N99" s="4" t="str">
        <f>IF(COUNTA(A99:J99)=0,"",IF(OR(COUNTIF('مواد اولیه'!$A$5:$A$154,A99)&lt;&gt;1,NOT(OR(B99="اصلی",B99="شعبه ۲",B99="شعبه ۳",B99="شعبه ۴",B99="شعبه ۵"))),"کد ماده یا شعبه نامعتبر",IF(COUNTIFS($A$5:$A$204,A99,$B$5:$B$204,B99)&gt;1,"ماده و شعبه تکراری",IF(OR(MIN(C99:J99)&lt;0,C99+E99+G99&lt;=0,I99+J99&gt;C99+E99+G99,AND(C99&gt;0,D99&lt;=0),AND(E99&gt;0,F99&lt;=0),AND(G99&gt;0,H99&lt;=0),AND(C99=0,D99&lt;&gt;0),AND(E99=0,F99&lt;&gt;0),AND(G99=0,H99&lt;&gt;0)),"مقدار یا ارزش نیازمند اصلاح",""))))</f>
      </c>
    </row>
    <row r="100" ht="26" customHeight="1">
      <c r="A100" s="23"/>
      <c r="B100" s="23"/>
      <c r="C100" s="24"/>
      <c r="D100" s="24"/>
      <c r="E100" s="24"/>
      <c r="F100" s="24"/>
      <c r="G100" s="24"/>
      <c r="H100" s="24"/>
      <c r="I100" s="24"/>
      <c r="J100" s="24"/>
      <c r="K100" s="10" t="str">
        <f>IF(OR(A100="",N100&lt;&gt;""),"",(D100+F100+H100)/(C100+E100+G100))</f>
      </c>
      <c r="L100" s="10" t="str">
        <f>IF(OR(A100="",N100&lt;&gt;""),"",C100+E100+G100-I100-J100)</f>
      </c>
      <c r="M100" s="10" t="str">
        <f>IF(OR(A100="",N100&lt;&gt;""),"",K100*L100)</f>
      </c>
      <c r="N100" s="4" t="str">
        <f>IF(COUNTA(A100:J100)=0,"",IF(OR(COUNTIF('مواد اولیه'!$A$5:$A$154,A100)&lt;&gt;1,NOT(OR(B100="اصلی",B100="شعبه ۲",B100="شعبه ۳",B100="شعبه ۴",B100="شعبه ۵"))),"کد ماده یا شعبه نامعتبر",IF(COUNTIFS($A$5:$A$204,A100,$B$5:$B$204,B100)&gt;1,"ماده و شعبه تکراری",IF(OR(MIN(C100:J100)&lt;0,C100+E100+G100&lt;=0,I100+J100&gt;C100+E100+G100,AND(C100&gt;0,D100&lt;=0),AND(E100&gt;0,F100&lt;=0),AND(G100&gt;0,H100&lt;=0),AND(C100=0,D100&lt;&gt;0),AND(E100=0,F100&lt;&gt;0),AND(G100=0,H100&lt;&gt;0)),"مقدار یا ارزش نیازمند اصلاح",""))))</f>
      </c>
    </row>
    <row r="101" ht="26" customHeight="1">
      <c r="A101" s="23"/>
      <c r="B101" s="23"/>
      <c r="C101" s="24"/>
      <c r="D101" s="24"/>
      <c r="E101" s="24"/>
      <c r="F101" s="24"/>
      <c r="G101" s="24"/>
      <c r="H101" s="24"/>
      <c r="I101" s="24"/>
      <c r="J101" s="24"/>
      <c r="K101" s="10" t="str">
        <f>IF(OR(A101="",N101&lt;&gt;""),"",(D101+F101+H101)/(C101+E101+G101))</f>
      </c>
      <c r="L101" s="10" t="str">
        <f>IF(OR(A101="",N101&lt;&gt;""),"",C101+E101+G101-I101-J101)</f>
      </c>
      <c r="M101" s="10" t="str">
        <f>IF(OR(A101="",N101&lt;&gt;""),"",K101*L101)</f>
      </c>
      <c r="N101" s="4" t="str">
        <f>IF(COUNTA(A101:J101)=0,"",IF(OR(COUNTIF('مواد اولیه'!$A$5:$A$154,A101)&lt;&gt;1,NOT(OR(B101="اصلی",B101="شعبه ۲",B101="شعبه ۳",B101="شعبه ۴",B101="شعبه ۵"))),"کد ماده یا شعبه نامعتبر",IF(COUNTIFS($A$5:$A$204,A101,$B$5:$B$204,B101)&gt;1,"ماده و شعبه تکراری",IF(OR(MIN(C101:J101)&lt;0,C101+E101+G101&lt;=0,I101+J101&gt;C101+E101+G101,AND(C101&gt;0,D101&lt;=0),AND(E101&gt;0,F101&lt;=0),AND(G101&gt;0,H101&lt;=0),AND(C101=0,D101&lt;&gt;0),AND(E101=0,F101&lt;&gt;0),AND(G101=0,H101&lt;&gt;0)),"مقدار یا ارزش نیازمند اصلاح",""))))</f>
      </c>
    </row>
    <row r="102" ht="26" customHeight="1">
      <c r="A102" s="23"/>
      <c r="B102" s="23"/>
      <c r="C102" s="24"/>
      <c r="D102" s="24"/>
      <c r="E102" s="24"/>
      <c r="F102" s="24"/>
      <c r="G102" s="24"/>
      <c r="H102" s="24"/>
      <c r="I102" s="24"/>
      <c r="J102" s="24"/>
      <c r="K102" s="10" t="str">
        <f>IF(OR(A102="",N102&lt;&gt;""),"",(D102+F102+H102)/(C102+E102+G102))</f>
      </c>
      <c r="L102" s="10" t="str">
        <f>IF(OR(A102="",N102&lt;&gt;""),"",C102+E102+G102-I102-J102)</f>
      </c>
      <c r="M102" s="10" t="str">
        <f>IF(OR(A102="",N102&lt;&gt;""),"",K102*L102)</f>
      </c>
      <c r="N102" s="4" t="str">
        <f>IF(COUNTA(A102:J102)=0,"",IF(OR(COUNTIF('مواد اولیه'!$A$5:$A$154,A102)&lt;&gt;1,NOT(OR(B102="اصلی",B102="شعبه ۲",B102="شعبه ۳",B102="شعبه ۴",B102="شعبه ۵"))),"کد ماده یا شعبه نامعتبر",IF(COUNTIFS($A$5:$A$204,A102,$B$5:$B$204,B102)&gt;1,"ماده و شعبه تکراری",IF(OR(MIN(C102:J102)&lt;0,C102+E102+G102&lt;=0,I102+J102&gt;C102+E102+G102,AND(C102&gt;0,D102&lt;=0),AND(E102&gt;0,F102&lt;=0),AND(G102&gt;0,H102&lt;=0),AND(C102=0,D102&lt;&gt;0),AND(E102=0,F102&lt;&gt;0),AND(G102=0,H102&lt;&gt;0)),"مقدار یا ارزش نیازمند اصلاح",""))))</f>
      </c>
    </row>
    <row r="103" ht="26" customHeight="1">
      <c r="A103" s="23"/>
      <c r="B103" s="23"/>
      <c r="C103" s="24"/>
      <c r="D103" s="24"/>
      <c r="E103" s="24"/>
      <c r="F103" s="24"/>
      <c r="G103" s="24"/>
      <c r="H103" s="24"/>
      <c r="I103" s="24"/>
      <c r="J103" s="24"/>
      <c r="K103" s="10" t="str">
        <f>IF(OR(A103="",N103&lt;&gt;""),"",(D103+F103+H103)/(C103+E103+G103))</f>
      </c>
      <c r="L103" s="10" t="str">
        <f>IF(OR(A103="",N103&lt;&gt;""),"",C103+E103+G103-I103-J103)</f>
      </c>
      <c r="M103" s="10" t="str">
        <f>IF(OR(A103="",N103&lt;&gt;""),"",K103*L103)</f>
      </c>
      <c r="N103" s="4" t="str">
        <f>IF(COUNTA(A103:J103)=0,"",IF(OR(COUNTIF('مواد اولیه'!$A$5:$A$154,A103)&lt;&gt;1,NOT(OR(B103="اصلی",B103="شعبه ۲",B103="شعبه ۳",B103="شعبه ۴",B103="شعبه ۵"))),"کد ماده یا شعبه نامعتبر",IF(COUNTIFS($A$5:$A$204,A103,$B$5:$B$204,B103)&gt;1,"ماده و شعبه تکراری",IF(OR(MIN(C103:J103)&lt;0,C103+E103+G103&lt;=0,I103+J103&gt;C103+E103+G103,AND(C103&gt;0,D103&lt;=0),AND(E103&gt;0,F103&lt;=0),AND(G103&gt;0,H103&lt;=0),AND(C103=0,D103&lt;&gt;0),AND(E103=0,F103&lt;&gt;0),AND(G103=0,H103&lt;&gt;0)),"مقدار یا ارزش نیازمند اصلاح",""))))</f>
      </c>
    </row>
    <row r="104" ht="26" customHeight="1">
      <c r="A104" s="23"/>
      <c r="B104" s="23"/>
      <c r="C104" s="24"/>
      <c r="D104" s="24"/>
      <c r="E104" s="24"/>
      <c r="F104" s="24"/>
      <c r="G104" s="24"/>
      <c r="H104" s="24"/>
      <c r="I104" s="24"/>
      <c r="J104" s="24"/>
      <c r="K104" s="10" t="str">
        <f>IF(OR(A104="",N104&lt;&gt;""),"",(D104+F104+H104)/(C104+E104+G104))</f>
      </c>
      <c r="L104" s="10" t="str">
        <f>IF(OR(A104="",N104&lt;&gt;""),"",C104+E104+G104-I104-J104)</f>
      </c>
      <c r="M104" s="10" t="str">
        <f>IF(OR(A104="",N104&lt;&gt;""),"",K104*L104)</f>
      </c>
      <c r="N104" s="4" t="str">
        <f>IF(COUNTA(A104:J104)=0,"",IF(OR(COUNTIF('مواد اولیه'!$A$5:$A$154,A104)&lt;&gt;1,NOT(OR(B104="اصلی",B104="شعبه ۲",B104="شعبه ۳",B104="شعبه ۴",B104="شعبه ۵"))),"کد ماده یا شعبه نامعتبر",IF(COUNTIFS($A$5:$A$204,A104,$B$5:$B$204,B104)&gt;1,"ماده و شعبه تکراری",IF(OR(MIN(C104:J104)&lt;0,C104+E104+G104&lt;=0,I104+J104&gt;C104+E104+G104,AND(C104&gt;0,D104&lt;=0),AND(E104&gt;0,F104&lt;=0),AND(G104&gt;0,H104&lt;=0),AND(C104=0,D104&lt;&gt;0),AND(E104=0,F104&lt;&gt;0),AND(G104=0,H104&lt;&gt;0)),"مقدار یا ارزش نیازمند اصلاح",""))))</f>
      </c>
    </row>
    <row r="105" ht="26" customHeight="1">
      <c r="A105" s="23"/>
      <c r="B105" s="23"/>
      <c r="C105" s="24"/>
      <c r="D105" s="24"/>
      <c r="E105" s="24"/>
      <c r="F105" s="24"/>
      <c r="G105" s="24"/>
      <c r="H105" s="24"/>
      <c r="I105" s="24"/>
      <c r="J105" s="24"/>
      <c r="K105" s="10" t="str">
        <f>IF(OR(A105="",N105&lt;&gt;""),"",(D105+F105+H105)/(C105+E105+G105))</f>
      </c>
      <c r="L105" s="10" t="str">
        <f>IF(OR(A105="",N105&lt;&gt;""),"",C105+E105+G105-I105-J105)</f>
      </c>
      <c r="M105" s="10" t="str">
        <f>IF(OR(A105="",N105&lt;&gt;""),"",K105*L105)</f>
      </c>
      <c r="N105" s="4" t="str">
        <f>IF(COUNTA(A105:J105)=0,"",IF(OR(COUNTIF('مواد اولیه'!$A$5:$A$154,A105)&lt;&gt;1,NOT(OR(B105="اصلی",B105="شعبه ۲",B105="شعبه ۳",B105="شعبه ۴",B105="شعبه ۵"))),"کد ماده یا شعبه نامعتبر",IF(COUNTIFS($A$5:$A$204,A105,$B$5:$B$204,B105)&gt;1,"ماده و شعبه تکراری",IF(OR(MIN(C105:J105)&lt;0,C105+E105+G105&lt;=0,I105+J105&gt;C105+E105+G105,AND(C105&gt;0,D105&lt;=0),AND(E105&gt;0,F105&lt;=0),AND(G105&gt;0,H105&lt;=0),AND(C105=0,D105&lt;&gt;0),AND(E105=0,F105&lt;&gt;0),AND(G105=0,H105&lt;&gt;0)),"مقدار یا ارزش نیازمند اصلاح",""))))</f>
      </c>
    </row>
    <row r="106" ht="26" customHeight="1">
      <c r="A106" s="23"/>
      <c r="B106" s="23"/>
      <c r="C106" s="24"/>
      <c r="D106" s="24"/>
      <c r="E106" s="24"/>
      <c r="F106" s="24"/>
      <c r="G106" s="24"/>
      <c r="H106" s="24"/>
      <c r="I106" s="24"/>
      <c r="J106" s="24"/>
      <c r="K106" s="10" t="str">
        <f>IF(OR(A106="",N106&lt;&gt;""),"",(D106+F106+H106)/(C106+E106+G106))</f>
      </c>
      <c r="L106" s="10" t="str">
        <f>IF(OR(A106="",N106&lt;&gt;""),"",C106+E106+G106-I106-J106)</f>
      </c>
      <c r="M106" s="10" t="str">
        <f>IF(OR(A106="",N106&lt;&gt;""),"",K106*L106)</f>
      </c>
      <c r="N106" s="4" t="str">
        <f>IF(COUNTA(A106:J106)=0,"",IF(OR(COUNTIF('مواد اولیه'!$A$5:$A$154,A106)&lt;&gt;1,NOT(OR(B106="اصلی",B106="شعبه ۲",B106="شعبه ۳",B106="شعبه ۴",B106="شعبه ۵"))),"کد ماده یا شعبه نامعتبر",IF(COUNTIFS($A$5:$A$204,A106,$B$5:$B$204,B106)&gt;1,"ماده و شعبه تکراری",IF(OR(MIN(C106:J106)&lt;0,C106+E106+G106&lt;=0,I106+J106&gt;C106+E106+G106,AND(C106&gt;0,D106&lt;=0),AND(E106&gt;0,F106&lt;=0),AND(G106&gt;0,H106&lt;=0),AND(C106=0,D106&lt;&gt;0),AND(E106=0,F106&lt;&gt;0),AND(G106=0,H106&lt;&gt;0)),"مقدار یا ارزش نیازمند اصلاح",""))))</f>
      </c>
    </row>
    <row r="107" ht="26" customHeight="1">
      <c r="A107" s="23"/>
      <c r="B107" s="23"/>
      <c r="C107" s="24"/>
      <c r="D107" s="24"/>
      <c r="E107" s="24"/>
      <c r="F107" s="24"/>
      <c r="G107" s="24"/>
      <c r="H107" s="24"/>
      <c r="I107" s="24"/>
      <c r="J107" s="24"/>
      <c r="K107" s="10" t="str">
        <f>IF(OR(A107="",N107&lt;&gt;""),"",(D107+F107+H107)/(C107+E107+G107))</f>
      </c>
      <c r="L107" s="10" t="str">
        <f>IF(OR(A107="",N107&lt;&gt;""),"",C107+E107+G107-I107-J107)</f>
      </c>
      <c r="M107" s="10" t="str">
        <f>IF(OR(A107="",N107&lt;&gt;""),"",K107*L107)</f>
      </c>
      <c r="N107" s="4" t="str">
        <f>IF(COUNTA(A107:J107)=0,"",IF(OR(COUNTIF('مواد اولیه'!$A$5:$A$154,A107)&lt;&gt;1,NOT(OR(B107="اصلی",B107="شعبه ۲",B107="شعبه ۳",B107="شعبه ۴",B107="شعبه ۵"))),"کد ماده یا شعبه نامعتبر",IF(COUNTIFS($A$5:$A$204,A107,$B$5:$B$204,B107)&gt;1,"ماده و شعبه تکراری",IF(OR(MIN(C107:J107)&lt;0,C107+E107+G107&lt;=0,I107+J107&gt;C107+E107+G107,AND(C107&gt;0,D107&lt;=0),AND(E107&gt;0,F107&lt;=0),AND(G107&gt;0,H107&lt;=0),AND(C107=0,D107&lt;&gt;0),AND(E107=0,F107&lt;&gt;0),AND(G107=0,H107&lt;&gt;0)),"مقدار یا ارزش نیازمند اصلاح",""))))</f>
      </c>
    </row>
    <row r="108" ht="26" customHeight="1">
      <c r="A108" s="23"/>
      <c r="B108" s="23"/>
      <c r="C108" s="24"/>
      <c r="D108" s="24"/>
      <c r="E108" s="24"/>
      <c r="F108" s="24"/>
      <c r="G108" s="24"/>
      <c r="H108" s="24"/>
      <c r="I108" s="24"/>
      <c r="J108" s="24"/>
      <c r="K108" s="10" t="str">
        <f>IF(OR(A108="",N108&lt;&gt;""),"",(D108+F108+H108)/(C108+E108+G108))</f>
      </c>
      <c r="L108" s="10" t="str">
        <f>IF(OR(A108="",N108&lt;&gt;""),"",C108+E108+G108-I108-J108)</f>
      </c>
      <c r="M108" s="10" t="str">
        <f>IF(OR(A108="",N108&lt;&gt;""),"",K108*L108)</f>
      </c>
      <c r="N108" s="4" t="str">
        <f>IF(COUNTA(A108:J108)=0,"",IF(OR(COUNTIF('مواد اولیه'!$A$5:$A$154,A108)&lt;&gt;1,NOT(OR(B108="اصلی",B108="شعبه ۲",B108="شعبه ۳",B108="شعبه ۴",B108="شعبه ۵"))),"کد ماده یا شعبه نامعتبر",IF(COUNTIFS($A$5:$A$204,A108,$B$5:$B$204,B108)&gt;1,"ماده و شعبه تکراری",IF(OR(MIN(C108:J108)&lt;0,C108+E108+G108&lt;=0,I108+J108&gt;C108+E108+G108,AND(C108&gt;0,D108&lt;=0),AND(E108&gt;0,F108&lt;=0),AND(G108&gt;0,H108&lt;=0),AND(C108=0,D108&lt;&gt;0),AND(E108=0,F108&lt;&gt;0),AND(G108=0,H108&lt;&gt;0)),"مقدار یا ارزش نیازمند اصلاح",""))))</f>
      </c>
    </row>
    <row r="109" ht="26" customHeight="1">
      <c r="A109" s="23"/>
      <c r="B109" s="23"/>
      <c r="C109" s="24"/>
      <c r="D109" s="24"/>
      <c r="E109" s="24"/>
      <c r="F109" s="24"/>
      <c r="G109" s="24"/>
      <c r="H109" s="24"/>
      <c r="I109" s="24"/>
      <c r="J109" s="24"/>
      <c r="K109" s="10" t="str">
        <f>IF(OR(A109="",N109&lt;&gt;""),"",(D109+F109+H109)/(C109+E109+G109))</f>
      </c>
      <c r="L109" s="10" t="str">
        <f>IF(OR(A109="",N109&lt;&gt;""),"",C109+E109+G109-I109-J109)</f>
      </c>
      <c r="M109" s="10" t="str">
        <f>IF(OR(A109="",N109&lt;&gt;""),"",K109*L109)</f>
      </c>
      <c r="N109" s="4" t="str">
        <f>IF(COUNTA(A109:J109)=0,"",IF(OR(COUNTIF('مواد اولیه'!$A$5:$A$154,A109)&lt;&gt;1,NOT(OR(B109="اصلی",B109="شعبه ۲",B109="شعبه ۳",B109="شعبه ۴",B109="شعبه ۵"))),"کد ماده یا شعبه نامعتبر",IF(COUNTIFS($A$5:$A$204,A109,$B$5:$B$204,B109)&gt;1,"ماده و شعبه تکراری",IF(OR(MIN(C109:J109)&lt;0,C109+E109+G109&lt;=0,I109+J109&gt;C109+E109+G109,AND(C109&gt;0,D109&lt;=0),AND(E109&gt;0,F109&lt;=0),AND(G109&gt;0,H109&lt;=0),AND(C109=0,D109&lt;&gt;0),AND(E109=0,F109&lt;&gt;0),AND(G109=0,H109&lt;&gt;0)),"مقدار یا ارزش نیازمند اصلاح",""))))</f>
      </c>
    </row>
    <row r="110" ht="26" customHeight="1">
      <c r="A110" s="23"/>
      <c r="B110" s="23"/>
      <c r="C110" s="24"/>
      <c r="D110" s="24"/>
      <c r="E110" s="24"/>
      <c r="F110" s="24"/>
      <c r="G110" s="24"/>
      <c r="H110" s="24"/>
      <c r="I110" s="24"/>
      <c r="J110" s="24"/>
      <c r="K110" s="10" t="str">
        <f>IF(OR(A110="",N110&lt;&gt;""),"",(D110+F110+H110)/(C110+E110+G110))</f>
      </c>
      <c r="L110" s="10" t="str">
        <f>IF(OR(A110="",N110&lt;&gt;""),"",C110+E110+G110-I110-J110)</f>
      </c>
      <c r="M110" s="10" t="str">
        <f>IF(OR(A110="",N110&lt;&gt;""),"",K110*L110)</f>
      </c>
      <c r="N110" s="4" t="str">
        <f>IF(COUNTA(A110:J110)=0,"",IF(OR(COUNTIF('مواد اولیه'!$A$5:$A$154,A110)&lt;&gt;1,NOT(OR(B110="اصلی",B110="شعبه ۲",B110="شعبه ۳",B110="شعبه ۴",B110="شعبه ۵"))),"کد ماده یا شعبه نامعتبر",IF(COUNTIFS($A$5:$A$204,A110,$B$5:$B$204,B110)&gt;1,"ماده و شعبه تکراری",IF(OR(MIN(C110:J110)&lt;0,C110+E110+G110&lt;=0,I110+J110&gt;C110+E110+G110,AND(C110&gt;0,D110&lt;=0),AND(E110&gt;0,F110&lt;=0),AND(G110&gt;0,H110&lt;=0),AND(C110=0,D110&lt;&gt;0),AND(E110=0,F110&lt;&gt;0),AND(G110=0,H110&lt;&gt;0)),"مقدار یا ارزش نیازمند اصلاح",""))))</f>
      </c>
    </row>
    <row r="111" ht="26" customHeight="1">
      <c r="A111" s="23"/>
      <c r="B111" s="23"/>
      <c r="C111" s="24"/>
      <c r="D111" s="24"/>
      <c r="E111" s="24"/>
      <c r="F111" s="24"/>
      <c r="G111" s="24"/>
      <c r="H111" s="24"/>
      <c r="I111" s="24"/>
      <c r="J111" s="24"/>
      <c r="K111" s="10" t="str">
        <f>IF(OR(A111="",N111&lt;&gt;""),"",(D111+F111+H111)/(C111+E111+G111))</f>
      </c>
      <c r="L111" s="10" t="str">
        <f>IF(OR(A111="",N111&lt;&gt;""),"",C111+E111+G111-I111-J111)</f>
      </c>
      <c r="M111" s="10" t="str">
        <f>IF(OR(A111="",N111&lt;&gt;""),"",K111*L111)</f>
      </c>
      <c r="N111" s="4" t="str">
        <f>IF(COUNTA(A111:J111)=0,"",IF(OR(COUNTIF('مواد اولیه'!$A$5:$A$154,A111)&lt;&gt;1,NOT(OR(B111="اصلی",B111="شعبه ۲",B111="شعبه ۳",B111="شعبه ۴",B111="شعبه ۵"))),"کد ماده یا شعبه نامعتبر",IF(COUNTIFS($A$5:$A$204,A111,$B$5:$B$204,B111)&gt;1,"ماده و شعبه تکراری",IF(OR(MIN(C111:J111)&lt;0,C111+E111+G111&lt;=0,I111+J111&gt;C111+E111+G111,AND(C111&gt;0,D111&lt;=0),AND(E111&gt;0,F111&lt;=0),AND(G111&gt;0,H111&lt;=0),AND(C111=0,D111&lt;&gt;0),AND(E111=0,F111&lt;&gt;0),AND(G111=0,H111&lt;&gt;0)),"مقدار یا ارزش نیازمند اصلاح",""))))</f>
      </c>
    </row>
    <row r="112" ht="26" customHeight="1">
      <c r="A112" s="23"/>
      <c r="B112" s="23"/>
      <c r="C112" s="24"/>
      <c r="D112" s="24"/>
      <c r="E112" s="24"/>
      <c r="F112" s="24"/>
      <c r="G112" s="24"/>
      <c r="H112" s="24"/>
      <c r="I112" s="24"/>
      <c r="J112" s="24"/>
      <c r="K112" s="10" t="str">
        <f>IF(OR(A112="",N112&lt;&gt;""),"",(D112+F112+H112)/(C112+E112+G112))</f>
      </c>
      <c r="L112" s="10" t="str">
        <f>IF(OR(A112="",N112&lt;&gt;""),"",C112+E112+G112-I112-J112)</f>
      </c>
      <c r="M112" s="10" t="str">
        <f>IF(OR(A112="",N112&lt;&gt;""),"",K112*L112)</f>
      </c>
      <c r="N112" s="4" t="str">
        <f>IF(COUNTA(A112:J112)=0,"",IF(OR(COUNTIF('مواد اولیه'!$A$5:$A$154,A112)&lt;&gt;1,NOT(OR(B112="اصلی",B112="شعبه ۲",B112="شعبه ۳",B112="شعبه ۴",B112="شعبه ۵"))),"کد ماده یا شعبه نامعتبر",IF(COUNTIFS($A$5:$A$204,A112,$B$5:$B$204,B112)&gt;1,"ماده و شعبه تکراری",IF(OR(MIN(C112:J112)&lt;0,C112+E112+G112&lt;=0,I112+J112&gt;C112+E112+G112,AND(C112&gt;0,D112&lt;=0),AND(E112&gt;0,F112&lt;=0),AND(G112&gt;0,H112&lt;=0),AND(C112=0,D112&lt;&gt;0),AND(E112=0,F112&lt;&gt;0),AND(G112=0,H112&lt;&gt;0)),"مقدار یا ارزش نیازمند اصلاح",""))))</f>
      </c>
    </row>
    <row r="113" ht="26" customHeight="1">
      <c r="A113" s="23"/>
      <c r="B113" s="23"/>
      <c r="C113" s="24"/>
      <c r="D113" s="24"/>
      <c r="E113" s="24"/>
      <c r="F113" s="24"/>
      <c r="G113" s="24"/>
      <c r="H113" s="24"/>
      <c r="I113" s="24"/>
      <c r="J113" s="24"/>
      <c r="K113" s="10" t="str">
        <f>IF(OR(A113="",N113&lt;&gt;""),"",(D113+F113+H113)/(C113+E113+G113))</f>
      </c>
      <c r="L113" s="10" t="str">
        <f>IF(OR(A113="",N113&lt;&gt;""),"",C113+E113+G113-I113-J113)</f>
      </c>
      <c r="M113" s="10" t="str">
        <f>IF(OR(A113="",N113&lt;&gt;""),"",K113*L113)</f>
      </c>
      <c r="N113" s="4" t="str">
        <f>IF(COUNTA(A113:J113)=0,"",IF(OR(COUNTIF('مواد اولیه'!$A$5:$A$154,A113)&lt;&gt;1,NOT(OR(B113="اصلی",B113="شعبه ۲",B113="شعبه ۳",B113="شعبه ۴",B113="شعبه ۵"))),"کد ماده یا شعبه نامعتبر",IF(COUNTIFS($A$5:$A$204,A113,$B$5:$B$204,B113)&gt;1,"ماده و شعبه تکراری",IF(OR(MIN(C113:J113)&lt;0,C113+E113+G113&lt;=0,I113+J113&gt;C113+E113+G113,AND(C113&gt;0,D113&lt;=0),AND(E113&gt;0,F113&lt;=0),AND(G113&gt;0,H113&lt;=0),AND(C113=0,D113&lt;&gt;0),AND(E113=0,F113&lt;&gt;0),AND(G113=0,H113&lt;&gt;0)),"مقدار یا ارزش نیازمند اصلاح",""))))</f>
      </c>
    </row>
    <row r="114" ht="26" customHeight="1">
      <c r="A114" s="23"/>
      <c r="B114" s="23"/>
      <c r="C114" s="24"/>
      <c r="D114" s="24"/>
      <c r="E114" s="24"/>
      <c r="F114" s="24"/>
      <c r="G114" s="24"/>
      <c r="H114" s="24"/>
      <c r="I114" s="24"/>
      <c r="J114" s="24"/>
      <c r="K114" s="10" t="str">
        <f>IF(OR(A114="",N114&lt;&gt;""),"",(D114+F114+H114)/(C114+E114+G114))</f>
      </c>
      <c r="L114" s="10" t="str">
        <f>IF(OR(A114="",N114&lt;&gt;""),"",C114+E114+G114-I114-J114)</f>
      </c>
      <c r="M114" s="10" t="str">
        <f>IF(OR(A114="",N114&lt;&gt;""),"",K114*L114)</f>
      </c>
      <c r="N114" s="4" t="str">
        <f>IF(COUNTA(A114:J114)=0,"",IF(OR(COUNTIF('مواد اولیه'!$A$5:$A$154,A114)&lt;&gt;1,NOT(OR(B114="اصلی",B114="شعبه ۲",B114="شعبه ۳",B114="شعبه ۴",B114="شعبه ۵"))),"کد ماده یا شعبه نامعتبر",IF(COUNTIFS($A$5:$A$204,A114,$B$5:$B$204,B114)&gt;1,"ماده و شعبه تکراری",IF(OR(MIN(C114:J114)&lt;0,C114+E114+G114&lt;=0,I114+J114&gt;C114+E114+G114,AND(C114&gt;0,D114&lt;=0),AND(E114&gt;0,F114&lt;=0),AND(G114&gt;0,H114&lt;=0),AND(C114=0,D114&lt;&gt;0),AND(E114=0,F114&lt;&gt;0),AND(G114=0,H114&lt;&gt;0)),"مقدار یا ارزش نیازمند اصلاح",""))))</f>
      </c>
    </row>
    <row r="115" ht="26" customHeight="1">
      <c r="A115" s="23"/>
      <c r="B115" s="23"/>
      <c r="C115" s="24"/>
      <c r="D115" s="24"/>
      <c r="E115" s="24"/>
      <c r="F115" s="24"/>
      <c r="G115" s="24"/>
      <c r="H115" s="24"/>
      <c r="I115" s="24"/>
      <c r="J115" s="24"/>
      <c r="K115" s="10" t="str">
        <f>IF(OR(A115="",N115&lt;&gt;""),"",(D115+F115+H115)/(C115+E115+G115))</f>
      </c>
      <c r="L115" s="10" t="str">
        <f>IF(OR(A115="",N115&lt;&gt;""),"",C115+E115+G115-I115-J115)</f>
      </c>
      <c r="M115" s="10" t="str">
        <f>IF(OR(A115="",N115&lt;&gt;""),"",K115*L115)</f>
      </c>
      <c r="N115" s="4" t="str">
        <f>IF(COUNTA(A115:J115)=0,"",IF(OR(COUNTIF('مواد اولیه'!$A$5:$A$154,A115)&lt;&gt;1,NOT(OR(B115="اصلی",B115="شعبه ۲",B115="شعبه ۳",B115="شعبه ۴",B115="شعبه ۵"))),"کد ماده یا شعبه نامعتبر",IF(COUNTIFS($A$5:$A$204,A115,$B$5:$B$204,B115)&gt;1,"ماده و شعبه تکراری",IF(OR(MIN(C115:J115)&lt;0,C115+E115+G115&lt;=0,I115+J115&gt;C115+E115+G115,AND(C115&gt;0,D115&lt;=0),AND(E115&gt;0,F115&lt;=0),AND(G115&gt;0,H115&lt;=0),AND(C115=0,D115&lt;&gt;0),AND(E115=0,F115&lt;&gt;0),AND(G115=0,H115&lt;&gt;0)),"مقدار یا ارزش نیازمند اصلاح",""))))</f>
      </c>
    </row>
    <row r="116" ht="26" customHeight="1">
      <c r="A116" s="23"/>
      <c r="B116" s="23"/>
      <c r="C116" s="24"/>
      <c r="D116" s="24"/>
      <c r="E116" s="24"/>
      <c r="F116" s="24"/>
      <c r="G116" s="24"/>
      <c r="H116" s="24"/>
      <c r="I116" s="24"/>
      <c r="J116" s="24"/>
      <c r="K116" s="10" t="str">
        <f>IF(OR(A116="",N116&lt;&gt;""),"",(D116+F116+H116)/(C116+E116+G116))</f>
      </c>
      <c r="L116" s="10" t="str">
        <f>IF(OR(A116="",N116&lt;&gt;""),"",C116+E116+G116-I116-J116)</f>
      </c>
      <c r="M116" s="10" t="str">
        <f>IF(OR(A116="",N116&lt;&gt;""),"",K116*L116)</f>
      </c>
      <c r="N116" s="4" t="str">
        <f>IF(COUNTA(A116:J116)=0,"",IF(OR(COUNTIF('مواد اولیه'!$A$5:$A$154,A116)&lt;&gt;1,NOT(OR(B116="اصلی",B116="شعبه ۲",B116="شعبه ۳",B116="شعبه ۴",B116="شعبه ۵"))),"کد ماده یا شعبه نامعتبر",IF(COUNTIFS($A$5:$A$204,A116,$B$5:$B$204,B116)&gt;1,"ماده و شعبه تکراری",IF(OR(MIN(C116:J116)&lt;0,C116+E116+G116&lt;=0,I116+J116&gt;C116+E116+G116,AND(C116&gt;0,D116&lt;=0),AND(E116&gt;0,F116&lt;=0),AND(G116&gt;0,H116&lt;=0),AND(C116=0,D116&lt;&gt;0),AND(E116=0,F116&lt;&gt;0),AND(G116=0,H116&lt;&gt;0)),"مقدار یا ارزش نیازمند اصلاح",""))))</f>
      </c>
    </row>
    <row r="117" ht="26" customHeight="1">
      <c r="A117" s="23"/>
      <c r="B117" s="23"/>
      <c r="C117" s="24"/>
      <c r="D117" s="24"/>
      <c r="E117" s="24"/>
      <c r="F117" s="24"/>
      <c r="G117" s="24"/>
      <c r="H117" s="24"/>
      <c r="I117" s="24"/>
      <c r="J117" s="24"/>
      <c r="K117" s="10" t="str">
        <f>IF(OR(A117="",N117&lt;&gt;""),"",(D117+F117+H117)/(C117+E117+G117))</f>
      </c>
      <c r="L117" s="10" t="str">
        <f>IF(OR(A117="",N117&lt;&gt;""),"",C117+E117+G117-I117-J117)</f>
      </c>
      <c r="M117" s="10" t="str">
        <f>IF(OR(A117="",N117&lt;&gt;""),"",K117*L117)</f>
      </c>
      <c r="N117" s="4" t="str">
        <f>IF(COUNTA(A117:J117)=0,"",IF(OR(COUNTIF('مواد اولیه'!$A$5:$A$154,A117)&lt;&gt;1,NOT(OR(B117="اصلی",B117="شعبه ۲",B117="شعبه ۳",B117="شعبه ۴",B117="شعبه ۵"))),"کد ماده یا شعبه نامعتبر",IF(COUNTIFS($A$5:$A$204,A117,$B$5:$B$204,B117)&gt;1,"ماده و شعبه تکراری",IF(OR(MIN(C117:J117)&lt;0,C117+E117+G117&lt;=0,I117+J117&gt;C117+E117+G117,AND(C117&gt;0,D117&lt;=0),AND(E117&gt;0,F117&lt;=0),AND(G117&gt;0,H117&lt;=0),AND(C117=0,D117&lt;&gt;0),AND(E117=0,F117&lt;&gt;0),AND(G117=0,H117&lt;&gt;0)),"مقدار یا ارزش نیازمند اصلاح",""))))</f>
      </c>
    </row>
    <row r="118" ht="26" customHeight="1">
      <c r="A118" s="23"/>
      <c r="B118" s="23"/>
      <c r="C118" s="24"/>
      <c r="D118" s="24"/>
      <c r="E118" s="24"/>
      <c r="F118" s="24"/>
      <c r="G118" s="24"/>
      <c r="H118" s="24"/>
      <c r="I118" s="24"/>
      <c r="J118" s="24"/>
      <c r="K118" s="10" t="str">
        <f>IF(OR(A118="",N118&lt;&gt;""),"",(D118+F118+H118)/(C118+E118+G118))</f>
      </c>
      <c r="L118" s="10" t="str">
        <f>IF(OR(A118="",N118&lt;&gt;""),"",C118+E118+G118-I118-J118)</f>
      </c>
      <c r="M118" s="10" t="str">
        <f>IF(OR(A118="",N118&lt;&gt;""),"",K118*L118)</f>
      </c>
      <c r="N118" s="4" t="str">
        <f>IF(COUNTA(A118:J118)=0,"",IF(OR(COUNTIF('مواد اولیه'!$A$5:$A$154,A118)&lt;&gt;1,NOT(OR(B118="اصلی",B118="شعبه ۲",B118="شعبه ۳",B118="شعبه ۴",B118="شعبه ۵"))),"کد ماده یا شعبه نامعتبر",IF(COUNTIFS($A$5:$A$204,A118,$B$5:$B$204,B118)&gt;1,"ماده و شعبه تکراری",IF(OR(MIN(C118:J118)&lt;0,C118+E118+G118&lt;=0,I118+J118&gt;C118+E118+G118,AND(C118&gt;0,D118&lt;=0),AND(E118&gt;0,F118&lt;=0),AND(G118&gt;0,H118&lt;=0),AND(C118=0,D118&lt;&gt;0),AND(E118=0,F118&lt;&gt;0),AND(G118=0,H118&lt;&gt;0)),"مقدار یا ارزش نیازمند اصلاح",""))))</f>
      </c>
    </row>
    <row r="119" ht="26" customHeight="1">
      <c r="A119" s="23"/>
      <c r="B119" s="23"/>
      <c r="C119" s="24"/>
      <c r="D119" s="24"/>
      <c r="E119" s="24"/>
      <c r="F119" s="24"/>
      <c r="G119" s="24"/>
      <c r="H119" s="24"/>
      <c r="I119" s="24"/>
      <c r="J119" s="24"/>
      <c r="K119" s="10" t="str">
        <f>IF(OR(A119="",N119&lt;&gt;""),"",(D119+F119+H119)/(C119+E119+G119))</f>
      </c>
      <c r="L119" s="10" t="str">
        <f>IF(OR(A119="",N119&lt;&gt;""),"",C119+E119+G119-I119-J119)</f>
      </c>
      <c r="M119" s="10" t="str">
        <f>IF(OR(A119="",N119&lt;&gt;""),"",K119*L119)</f>
      </c>
      <c r="N119" s="4" t="str">
        <f>IF(COUNTA(A119:J119)=0,"",IF(OR(COUNTIF('مواد اولیه'!$A$5:$A$154,A119)&lt;&gt;1,NOT(OR(B119="اصلی",B119="شعبه ۲",B119="شعبه ۳",B119="شعبه ۴",B119="شعبه ۵"))),"کد ماده یا شعبه نامعتبر",IF(COUNTIFS($A$5:$A$204,A119,$B$5:$B$204,B119)&gt;1,"ماده و شعبه تکراری",IF(OR(MIN(C119:J119)&lt;0,C119+E119+G119&lt;=0,I119+J119&gt;C119+E119+G119,AND(C119&gt;0,D119&lt;=0),AND(E119&gt;0,F119&lt;=0),AND(G119&gt;0,H119&lt;=0),AND(C119=0,D119&lt;&gt;0),AND(E119=0,F119&lt;&gt;0),AND(G119=0,H119&lt;&gt;0)),"مقدار یا ارزش نیازمند اصلاح",""))))</f>
      </c>
    </row>
    <row r="120" ht="26" customHeight="1">
      <c r="A120" s="23"/>
      <c r="B120" s="23"/>
      <c r="C120" s="24"/>
      <c r="D120" s="24"/>
      <c r="E120" s="24"/>
      <c r="F120" s="24"/>
      <c r="G120" s="24"/>
      <c r="H120" s="24"/>
      <c r="I120" s="24"/>
      <c r="J120" s="24"/>
      <c r="K120" s="10" t="str">
        <f>IF(OR(A120="",N120&lt;&gt;""),"",(D120+F120+H120)/(C120+E120+G120))</f>
      </c>
      <c r="L120" s="10" t="str">
        <f>IF(OR(A120="",N120&lt;&gt;""),"",C120+E120+G120-I120-J120)</f>
      </c>
      <c r="M120" s="10" t="str">
        <f>IF(OR(A120="",N120&lt;&gt;""),"",K120*L120)</f>
      </c>
      <c r="N120" s="4" t="str">
        <f>IF(COUNTA(A120:J120)=0,"",IF(OR(COUNTIF('مواد اولیه'!$A$5:$A$154,A120)&lt;&gt;1,NOT(OR(B120="اصلی",B120="شعبه ۲",B120="شعبه ۳",B120="شعبه ۴",B120="شعبه ۵"))),"کد ماده یا شعبه نامعتبر",IF(COUNTIFS($A$5:$A$204,A120,$B$5:$B$204,B120)&gt;1,"ماده و شعبه تکراری",IF(OR(MIN(C120:J120)&lt;0,C120+E120+G120&lt;=0,I120+J120&gt;C120+E120+G120,AND(C120&gt;0,D120&lt;=0),AND(E120&gt;0,F120&lt;=0),AND(G120&gt;0,H120&lt;=0),AND(C120=0,D120&lt;&gt;0),AND(E120=0,F120&lt;&gt;0),AND(G120=0,H120&lt;&gt;0)),"مقدار یا ارزش نیازمند اصلاح",""))))</f>
      </c>
    </row>
    <row r="121" ht="26" customHeight="1">
      <c r="A121" s="23"/>
      <c r="B121" s="23"/>
      <c r="C121" s="24"/>
      <c r="D121" s="24"/>
      <c r="E121" s="24"/>
      <c r="F121" s="24"/>
      <c r="G121" s="24"/>
      <c r="H121" s="24"/>
      <c r="I121" s="24"/>
      <c r="J121" s="24"/>
      <c r="K121" s="10" t="str">
        <f>IF(OR(A121="",N121&lt;&gt;""),"",(D121+F121+H121)/(C121+E121+G121))</f>
      </c>
      <c r="L121" s="10" t="str">
        <f>IF(OR(A121="",N121&lt;&gt;""),"",C121+E121+G121-I121-J121)</f>
      </c>
      <c r="M121" s="10" t="str">
        <f>IF(OR(A121="",N121&lt;&gt;""),"",K121*L121)</f>
      </c>
      <c r="N121" s="4" t="str">
        <f>IF(COUNTA(A121:J121)=0,"",IF(OR(COUNTIF('مواد اولیه'!$A$5:$A$154,A121)&lt;&gt;1,NOT(OR(B121="اصلی",B121="شعبه ۲",B121="شعبه ۳",B121="شعبه ۴",B121="شعبه ۵"))),"کد ماده یا شعبه نامعتبر",IF(COUNTIFS($A$5:$A$204,A121,$B$5:$B$204,B121)&gt;1,"ماده و شعبه تکراری",IF(OR(MIN(C121:J121)&lt;0,C121+E121+G121&lt;=0,I121+J121&gt;C121+E121+G121,AND(C121&gt;0,D121&lt;=0),AND(E121&gt;0,F121&lt;=0),AND(G121&gt;0,H121&lt;=0),AND(C121=0,D121&lt;&gt;0),AND(E121=0,F121&lt;&gt;0),AND(G121=0,H121&lt;&gt;0)),"مقدار یا ارزش نیازمند اصلاح",""))))</f>
      </c>
    </row>
    <row r="122" ht="26" customHeight="1">
      <c r="A122" s="23"/>
      <c r="B122" s="23"/>
      <c r="C122" s="24"/>
      <c r="D122" s="24"/>
      <c r="E122" s="24"/>
      <c r="F122" s="24"/>
      <c r="G122" s="24"/>
      <c r="H122" s="24"/>
      <c r="I122" s="24"/>
      <c r="J122" s="24"/>
      <c r="K122" s="10" t="str">
        <f>IF(OR(A122="",N122&lt;&gt;""),"",(D122+F122+H122)/(C122+E122+G122))</f>
      </c>
      <c r="L122" s="10" t="str">
        <f>IF(OR(A122="",N122&lt;&gt;""),"",C122+E122+G122-I122-J122)</f>
      </c>
      <c r="M122" s="10" t="str">
        <f>IF(OR(A122="",N122&lt;&gt;""),"",K122*L122)</f>
      </c>
      <c r="N122" s="4" t="str">
        <f>IF(COUNTA(A122:J122)=0,"",IF(OR(COUNTIF('مواد اولیه'!$A$5:$A$154,A122)&lt;&gt;1,NOT(OR(B122="اصلی",B122="شعبه ۲",B122="شعبه ۳",B122="شعبه ۴",B122="شعبه ۵"))),"کد ماده یا شعبه نامعتبر",IF(COUNTIFS($A$5:$A$204,A122,$B$5:$B$204,B122)&gt;1,"ماده و شعبه تکراری",IF(OR(MIN(C122:J122)&lt;0,C122+E122+G122&lt;=0,I122+J122&gt;C122+E122+G122,AND(C122&gt;0,D122&lt;=0),AND(E122&gt;0,F122&lt;=0),AND(G122&gt;0,H122&lt;=0),AND(C122=0,D122&lt;&gt;0),AND(E122=0,F122&lt;&gt;0),AND(G122=0,H122&lt;&gt;0)),"مقدار یا ارزش نیازمند اصلاح",""))))</f>
      </c>
    </row>
    <row r="123" ht="26" customHeight="1">
      <c r="A123" s="23"/>
      <c r="B123" s="23"/>
      <c r="C123" s="24"/>
      <c r="D123" s="24"/>
      <c r="E123" s="24"/>
      <c r="F123" s="24"/>
      <c r="G123" s="24"/>
      <c r="H123" s="24"/>
      <c r="I123" s="24"/>
      <c r="J123" s="24"/>
      <c r="K123" s="10" t="str">
        <f>IF(OR(A123="",N123&lt;&gt;""),"",(D123+F123+H123)/(C123+E123+G123))</f>
      </c>
      <c r="L123" s="10" t="str">
        <f>IF(OR(A123="",N123&lt;&gt;""),"",C123+E123+G123-I123-J123)</f>
      </c>
      <c r="M123" s="10" t="str">
        <f>IF(OR(A123="",N123&lt;&gt;""),"",K123*L123)</f>
      </c>
      <c r="N123" s="4" t="str">
        <f>IF(COUNTA(A123:J123)=0,"",IF(OR(COUNTIF('مواد اولیه'!$A$5:$A$154,A123)&lt;&gt;1,NOT(OR(B123="اصلی",B123="شعبه ۲",B123="شعبه ۳",B123="شعبه ۴",B123="شعبه ۵"))),"کد ماده یا شعبه نامعتبر",IF(COUNTIFS($A$5:$A$204,A123,$B$5:$B$204,B123)&gt;1,"ماده و شعبه تکراری",IF(OR(MIN(C123:J123)&lt;0,C123+E123+G123&lt;=0,I123+J123&gt;C123+E123+G123,AND(C123&gt;0,D123&lt;=0),AND(E123&gt;0,F123&lt;=0),AND(G123&gt;0,H123&lt;=0),AND(C123=0,D123&lt;&gt;0),AND(E123=0,F123&lt;&gt;0),AND(G123=0,H123&lt;&gt;0)),"مقدار یا ارزش نیازمند اصلاح",""))))</f>
      </c>
    </row>
    <row r="124" ht="26" customHeight="1">
      <c r="A124" s="23"/>
      <c r="B124" s="23"/>
      <c r="C124" s="24"/>
      <c r="D124" s="24"/>
      <c r="E124" s="24"/>
      <c r="F124" s="24"/>
      <c r="G124" s="24"/>
      <c r="H124" s="24"/>
      <c r="I124" s="24"/>
      <c r="J124" s="24"/>
      <c r="K124" s="10" t="str">
        <f>IF(OR(A124="",N124&lt;&gt;""),"",(D124+F124+H124)/(C124+E124+G124))</f>
      </c>
      <c r="L124" s="10" t="str">
        <f>IF(OR(A124="",N124&lt;&gt;""),"",C124+E124+G124-I124-J124)</f>
      </c>
      <c r="M124" s="10" t="str">
        <f>IF(OR(A124="",N124&lt;&gt;""),"",K124*L124)</f>
      </c>
      <c r="N124" s="4" t="str">
        <f>IF(COUNTA(A124:J124)=0,"",IF(OR(COUNTIF('مواد اولیه'!$A$5:$A$154,A124)&lt;&gt;1,NOT(OR(B124="اصلی",B124="شعبه ۲",B124="شعبه ۳",B124="شعبه ۴",B124="شعبه ۵"))),"کد ماده یا شعبه نامعتبر",IF(COUNTIFS($A$5:$A$204,A124,$B$5:$B$204,B124)&gt;1,"ماده و شعبه تکراری",IF(OR(MIN(C124:J124)&lt;0,C124+E124+G124&lt;=0,I124+J124&gt;C124+E124+G124,AND(C124&gt;0,D124&lt;=0),AND(E124&gt;0,F124&lt;=0),AND(G124&gt;0,H124&lt;=0),AND(C124=0,D124&lt;&gt;0),AND(E124=0,F124&lt;&gt;0),AND(G124=0,H124&lt;&gt;0)),"مقدار یا ارزش نیازمند اصلاح",""))))</f>
      </c>
    </row>
    <row r="125" ht="26" customHeight="1">
      <c r="A125" s="23"/>
      <c r="B125" s="23"/>
      <c r="C125" s="24"/>
      <c r="D125" s="24"/>
      <c r="E125" s="24"/>
      <c r="F125" s="24"/>
      <c r="G125" s="24"/>
      <c r="H125" s="24"/>
      <c r="I125" s="24"/>
      <c r="J125" s="24"/>
      <c r="K125" s="10" t="str">
        <f>IF(OR(A125="",N125&lt;&gt;""),"",(D125+F125+H125)/(C125+E125+G125))</f>
      </c>
      <c r="L125" s="10" t="str">
        <f>IF(OR(A125="",N125&lt;&gt;""),"",C125+E125+G125-I125-J125)</f>
      </c>
      <c r="M125" s="10" t="str">
        <f>IF(OR(A125="",N125&lt;&gt;""),"",K125*L125)</f>
      </c>
      <c r="N125" s="4" t="str">
        <f>IF(COUNTA(A125:J125)=0,"",IF(OR(COUNTIF('مواد اولیه'!$A$5:$A$154,A125)&lt;&gt;1,NOT(OR(B125="اصلی",B125="شعبه ۲",B125="شعبه ۳",B125="شعبه ۴",B125="شعبه ۵"))),"کد ماده یا شعبه نامعتبر",IF(COUNTIFS($A$5:$A$204,A125,$B$5:$B$204,B125)&gt;1,"ماده و شعبه تکراری",IF(OR(MIN(C125:J125)&lt;0,C125+E125+G125&lt;=0,I125+J125&gt;C125+E125+G125,AND(C125&gt;0,D125&lt;=0),AND(E125&gt;0,F125&lt;=0),AND(G125&gt;0,H125&lt;=0),AND(C125=0,D125&lt;&gt;0),AND(E125=0,F125&lt;&gt;0),AND(G125=0,H125&lt;&gt;0)),"مقدار یا ارزش نیازمند اصلاح",""))))</f>
      </c>
    </row>
    <row r="126" ht="26" customHeight="1">
      <c r="A126" s="23"/>
      <c r="B126" s="23"/>
      <c r="C126" s="24"/>
      <c r="D126" s="24"/>
      <c r="E126" s="24"/>
      <c r="F126" s="24"/>
      <c r="G126" s="24"/>
      <c r="H126" s="24"/>
      <c r="I126" s="24"/>
      <c r="J126" s="24"/>
      <c r="K126" s="10" t="str">
        <f>IF(OR(A126="",N126&lt;&gt;""),"",(D126+F126+H126)/(C126+E126+G126))</f>
      </c>
      <c r="L126" s="10" t="str">
        <f>IF(OR(A126="",N126&lt;&gt;""),"",C126+E126+G126-I126-J126)</f>
      </c>
      <c r="M126" s="10" t="str">
        <f>IF(OR(A126="",N126&lt;&gt;""),"",K126*L126)</f>
      </c>
      <c r="N126" s="4" t="str">
        <f>IF(COUNTA(A126:J126)=0,"",IF(OR(COUNTIF('مواد اولیه'!$A$5:$A$154,A126)&lt;&gt;1,NOT(OR(B126="اصلی",B126="شعبه ۲",B126="شعبه ۳",B126="شعبه ۴",B126="شعبه ۵"))),"کد ماده یا شعبه نامعتبر",IF(COUNTIFS($A$5:$A$204,A126,$B$5:$B$204,B126)&gt;1,"ماده و شعبه تکراری",IF(OR(MIN(C126:J126)&lt;0,C126+E126+G126&lt;=0,I126+J126&gt;C126+E126+G126,AND(C126&gt;0,D126&lt;=0),AND(E126&gt;0,F126&lt;=0),AND(G126&gt;0,H126&lt;=0),AND(C126=0,D126&lt;&gt;0),AND(E126=0,F126&lt;&gt;0),AND(G126=0,H126&lt;&gt;0)),"مقدار یا ارزش نیازمند اصلاح",""))))</f>
      </c>
    </row>
    <row r="127" ht="26" customHeight="1">
      <c r="A127" s="23"/>
      <c r="B127" s="23"/>
      <c r="C127" s="24"/>
      <c r="D127" s="24"/>
      <c r="E127" s="24"/>
      <c r="F127" s="24"/>
      <c r="G127" s="24"/>
      <c r="H127" s="24"/>
      <c r="I127" s="24"/>
      <c r="J127" s="24"/>
      <c r="K127" s="10" t="str">
        <f>IF(OR(A127="",N127&lt;&gt;""),"",(D127+F127+H127)/(C127+E127+G127))</f>
      </c>
      <c r="L127" s="10" t="str">
        <f>IF(OR(A127="",N127&lt;&gt;""),"",C127+E127+G127-I127-J127)</f>
      </c>
      <c r="M127" s="10" t="str">
        <f>IF(OR(A127="",N127&lt;&gt;""),"",K127*L127)</f>
      </c>
      <c r="N127" s="4" t="str">
        <f>IF(COUNTA(A127:J127)=0,"",IF(OR(COUNTIF('مواد اولیه'!$A$5:$A$154,A127)&lt;&gt;1,NOT(OR(B127="اصلی",B127="شعبه ۲",B127="شعبه ۳",B127="شعبه ۴",B127="شعبه ۵"))),"کد ماده یا شعبه نامعتبر",IF(COUNTIFS($A$5:$A$204,A127,$B$5:$B$204,B127)&gt;1,"ماده و شعبه تکراری",IF(OR(MIN(C127:J127)&lt;0,C127+E127+G127&lt;=0,I127+J127&gt;C127+E127+G127,AND(C127&gt;0,D127&lt;=0),AND(E127&gt;0,F127&lt;=0),AND(G127&gt;0,H127&lt;=0),AND(C127=0,D127&lt;&gt;0),AND(E127=0,F127&lt;&gt;0),AND(G127=0,H127&lt;&gt;0)),"مقدار یا ارزش نیازمند اصلاح",""))))</f>
      </c>
    </row>
    <row r="128" ht="26" customHeight="1">
      <c r="A128" s="23"/>
      <c r="B128" s="23"/>
      <c r="C128" s="24"/>
      <c r="D128" s="24"/>
      <c r="E128" s="24"/>
      <c r="F128" s="24"/>
      <c r="G128" s="24"/>
      <c r="H128" s="24"/>
      <c r="I128" s="24"/>
      <c r="J128" s="24"/>
      <c r="K128" s="10" t="str">
        <f>IF(OR(A128="",N128&lt;&gt;""),"",(D128+F128+H128)/(C128+E128+G128))</f>
      </c>
      <c r="L128" s="10" t="str">
        <f>IF(OR(A128="",N128&lt;&gt;""),"",C128+E128+G128-I128-J128)</f>
      </c>
      <c r="M128" s="10" t="str">
        <f>IF(OR(A128="",N128&lt;&gt;""),"",K128*L128)</f>
      </c>
      <c r="N128" s="4" t="str">
        <f>IF(COUNTA(A128:J128)=0,"",IF(OR(COUNTIF('مواد اولیه'!$A$5:$A$154,A128)&lt;&gt;1,NOT(OR(B128="اصلی",B128="شعبه ۲",B128="شعبه ۳",B128="شعبه ۴",B128="شعبه ۵"))),"کد ماده یا شعبه نامعتبر",IF(COUNTIFS($A$5:$A$204,A128,$B$5:$B$204,B128)&gt;1,"ماده و شعبه تکراری",IF(OR(MIN(C128:J128)&lt;0,C128+E128+G128&lt;=0,I128+J128&gt;C128+E128+G128,AND(C128&gt;0,D128&lt;=0),AND(E128&gt;0,F128&lt;=0),AND(G128&gt;0,H128&lt;=0),AND(C128=0,D128&lt;&gt;0),AND(E128=0,F128&lt;&gt;0),AND(G128=0,H128&lt;&gt;0)),"مقدار یا ارزش نیازمند اصلاح",""))))</f>
      </c>
    </row>
    <row r="129" ht="26" customHeight="1">
      <c r="A129" s="23"/>
      <c r="B129" s="23"/>
      <c r="C129" s="24"/>
      <c r="D129" s="24"/>
      <c r="E129" s="24"/>
      <c r="F129" s="24"/>
      <c r="G129" s="24"/>
      <c r="H129" s="24"/>
      <c r="I129" s="24"/>
      <c r="J129" s="24"/>
      <c r="K129" s="10" t="str">
        <f>IF(OR(A129="",N129&lt;&gt;""),"",(D129+F129+H129)/(C129+E129+G129))</f>
      </c>
      <c r="L129" s="10" t="str">
        <f>IF(OR(A129="",N129&lt;&gt;""),"",C129+E129+G129-I129-J129)</f>
      </c>
      <c r="M129" s="10" t="str">
        <f>IF(OR(A129="",N129&lt;&gt;""),"",K129*L129)</f>
      </c>
      <c r="N129" s="4" t="str">
        <f>IF(COUNTA(A129:J129)=0,"",IF(OR(COUNTIF('مواد اولیه'!$A$5:$A$154,A129)&lt;&gt;1,NOT(OR(B129="اصلی",B129="شعبه ۲",B129="شعبه ۳",B129="شعبه ۴",B129="شعبه ۵"))),"کد ماده یا شعبه نامعتبر",IF(COUNTIFS($A$5:$A$204,A129,$B$5:$B$204,B129)&gt;1,"ماده و شعبه تکراری",IF(OR(MIN(C129:J129)&lt;0,C129+E129+G129&lt;=0,I129+J129&gt;C129+E129+G129,AND(C129&gt;0,D129&lt;=0),AND(E129&gt;0,F129&lt;=0),AND(G129&gt;0,H129&lt;=0),AND(C129=0,D129&lt;&gt;0),AND(E129=0,F129&lt;&gt;0),AND(G129=0,H129&lt;&gt;0)),"مقدار یا ارزش نیازمند اصلاح",""))))</f>
      </c>
    </row>
    <row r="130" ht="26" customHeight="1">
      <c r="A130" s="23"/>
      <c r="B130" s="23"/>
      <c r="C130" s="24"/>
      <c r="D130" s="24"/>
      <c r="E130" s="24"/>
      <c r="F130" s="24"/>
      <c r="G130" s="24"/>
      <c r="H130" s="24"/>
      <c r="I130" s="24"/>
      <c r="J130" s="24"/>
      <c r="K130" s="10" t="str">
        <f>IF(OR(A130="",N130&lt;&gt;""),"",(D130+F130+H130)/(C130+E130+G130))</f>
      </c>
      <c r="L130" s="10" t="str">
        <f>IF(OR(A130="",N130&lt;&gt;""),"",C130+E130+G130-I130-J130)</f>
      </c>
      <c r="M130" s="10" t="str">
        <f>IF(OR(A130="",N130&lt;&gt;""),"",K130*L130)</f>
      </c>
      <c r="N130" s="4" t="str">
        <f>IF(COUNTA(A130:J130)=0,"",IF(OR(COUNTIF('مواد اولیه'!$A$5:$A$154,A130)&lt;&gt;1,NOT(OR(B130="اصلی",B130="شعبه ۲",B130="شعبه ۳",B130="شعبه ۴",B130="شعبه ۵"))),"کد ماده یا شعبه نامعتبر",IF(COUNTIFS($A$5:$A$204,A130,$B$5:$B$204,B130)&gt;1,"ماده و شعبه تکراری",IF(OR(MIN(C130:J130)&lt;0,C130+E130+G130&lt;=0,I130+J130&gt;C130+E130+G130,AND(C130&gt;0,D130&lt;=0),AND(E130&gt;0,F130&lt;=0),AND(G130&gt;0,H130&lt;=0),AND(C130=0,D130&lt;&gt;0),AND(E130=0,F130&lt;&gt;0),AND(G130=0,H130&lt;&gt;0)),"مقدار یا ارزش نیازمند اصلاح",""))))</f>
      </c>
    </row>
    <row r="131" ht="26" customHeight="1">
      <c r="A131" s="23"/>
      <c r="B131" s="23"/>
      <c r="C131" s="24"/>
      <c r="D131" s="24"/>
      <c r="E131" s="24"/>
      <c r="F131" s="24"/>
      <c r="G131" s="24"/>
      <c r="H131" s="24"/>
      <c r="I131" s="24"/>
      <c r="J131" s="24"/>
      <c r="K131" s="10" t="str">
        <f>IF(OR(A131="",N131&lt;&gt;""),"",(D131+F131+H131)/(C131+E131+G131))</f>
      </c>
      <c r="L131" s="10" t="str">
        <f>IF(OR(A131="",N131&lt;&gt;""),"",C131+E131+G131-I131-J131)</f>
      </c>
      <c r="M131" s="10" t="str">
        <f>IF(OR(A131="",N131&lt;&gt;""),"",K131*L131)</f>
      </c>
      <c r="N131" s="4" t="str">
        <f>IF(COUNTA(A131:J131)=0,"",IF(OR(COUNTIF('مواد اولیه'!$A$5:$A$154,A131)&lt;&gt;1,NOT(OR(B131="اصلی",B131="شعبه ۲",B131="شعبه ۳",B131="شعبه ۴",B131="شعبه ۵"))),"کد ماده یا شعبه نامعتبر",IF(COUNTIFS($A$5:$A$204,A131,$B$5:$B$204,B131)&gt;1,"ماده و شعبه تکراری",IF(OR(MIN(C131:J131)&lt;0,C131+E131+G131&lt;=0,I131+J131&gt;C131+E131+G131,AND(C131&gt;0,D131&lt;=0),AND(E131&gt;0,F131&lt;=0),AND(G131&gt;0,H131&lt;=0),AND(C131=0,D131&lt;&gt;0),AND(E131=0,F131&lt;&gt;0),AND(G131=0,H131&lt;&gt;0)),"مقدار یا ارزش نیازمند اصلاح",""))))</f>
      </c>
    </row>
    <row r="132" ht="26" customHeight="1">
      <c r="A132" s="23"/>
      <c r="B132" s="23"/>
      <c r="C132" s="24"/>
      <c r="D132" s="24"/>
      <c r="E132" s="24"/>
      <c r="F132" s="24"/>
      <c r="G132" s="24"/>
      <c r="H132" s="24"/>
      <c r="I132" s="24"/>
      <c r="J132" s="24"/>
      <c r="K132" s="10" t="str">
        <f>IF(OR(A132="",N132&lt;&gt;""),"",(D132+F132+H132)/(C132+E132+G132))</f>
      </c>
      <c r="L132" s="10" t="str">
        <f>IF(OR(A132="",N132&lt;&gt;""),"",C132+E132+G132-I132-J132)</f>
      </c>
      <c r="M132" s="10" t="str">
        <f>IF(OR(A132="",N132&lt;&gt;""),"",K132*L132)</f>
      </c>
      <c r="N132" s="4" t="str">
        <f>IF(COUNTA(A132:J132)=0,"",IF(OR(COUNTIF('مواد اولیه'!$A$5:$A$154,A132)&lt;&gt;1,NOT(OR(B132="اصلی",B132="شعبه ۲",B132="شعبه ۳",B132="شعبه ۴",B132="شعبه ۵"))),"کد ماده یا شعبه نامعتبر",IF(COUNTIFS($A$5:$A$204,A132,$B$5:$B$204,B132)&gt;1,"ماده و شعبه تکراری",IF(OR(MIN(C132:J132)&lt;0,C132+E132+G132&lt;=0,I132+J132&gt;C132+E132+G132,AND(C132&gt;0,D132&lt;=0),AND(E132&gt;0,F132&lt;=0),AND(G132&gt;0,H132&lt;=0),AND(C132=0,D132&lt;&gt;0),AND(E132=0,F132&lt;&gt;0),AND(G132=0,H132&lt;&gt;0)),"مقدار یا ارزش نیازمند اصلاح",""))))</f>
      </c>
    </row>
    <row r="133" ht="26" customHeight="1">
      <c r="A133" s="23"/>
      <c r="B133" s="23"/>
      <c r="C133" s="24"/>
      <c r="D133" s="24"/>
      <c r="E133" s="24"/>
      <c r="F133" s="24"/>
      <c r="G133" s="24"/>
      <c r="H133" s="24"/>
      <c r="I133" s="24"/>
      <c r="J133" s="24"/>
      <c r="K133" s="10" t="str">
        <f>IF(OR(A133="",N133&lt;&gt;""),"",(D133+F133+H133)/(C133+E133+G133))</f>
      </c>
      <c r="L133" s="10" t="str">
        <f>IF(OR(A133="",N133&lt;&gt;""),"",C133+E133+G133-I133-J133)</f>
      </c>
      <c r="M133" s="10" t="str">
        <f>IF(OR(A133="",N133&lt;&gt;""),"",K133*L133)</f>
      </c>
      <c r="N133" s="4" t="str">
        <f>IF(COUNTA(A133:J133)=0,"",IF(OR(COUNTIF('مواد اولیه'!$A$5:$A$154,A133)&lt;&gt;1,NOT(OR(B133="اصلی",B133="شعبه ۲",B133="شعبه ۳",B133="شعبه ۴",B133="شعبه ۵"))),"کد ماده یا شعبه نامعتبر",IF(COUNTIFS($A$5:$A$204,A133,$B$5:$B$204,B133)&gt;1,"ماده و شعبه تکراری",IF(OR(MIN(C133:J133)&lt;0,C133+E133+G133&lt;=0,I133+J133&gt;C133+E133+G133,AND(C133&gt;0,D133&lt;=0),AND(E133&gt;0,F133&lt;=0),AND(G133&gt;0,H133&lt;=0),AND(C133=0,D133&lt;&gt;0),AND(E133=0,F133&lt;&gt;0),AND(G133=0,H133&lt;&gt;0)),"مقدار یا ارزش نیازمند اصلاح",""))))</f>
      </c>
    </row>
    <row r="134" ht="26" customHeight="1">
      <c r="A134" s="23"/>
      <c r="B134" s="23"/>
      <c r="C134" s="24"/>
      <c r="D134" s="24"/>
      <c r="E134" s="24"/>
      <c r="F134" s="24"/>
      <c r="G134" s="24"/>
      <c r="H134" s="24"/>
      <c r="I134" s="24"/>
      <c r="J134" s="24"/>
      <c r="K134" s="10" t="str">
        <f>IF(OR(A134="",N134&lt;&gt;""),"",(D134+F134+H134)/(C134+E134+G134))</f>
      </c>
      <c r="L134" s="10" t="str">
        <f>IF(OR(A134="",N134&lt;&gt;""),"",C134+E134+G134-I134-J134)</f>
      </c>
      <c r="M134" s="10" t="str">
        <f>IF(OR(A134="",N134&lt;&gt;""),"",K134*L134)</f>
      </c>
      <c r="N134" s="4" t="str">
        <f>IF(COUNTA(A134:J134)=0,"",IF(OR(COUNTIF('مواد اولیه'!$A$5:$A$154,A134)&lt;&gt;1,NOT(OR(B134="اصلی",B134="شعبه ۲",B134="شعبه ۳",B134="شعبه ۴",B134="شعبه ۵"))),"کد ماده یا شعبه نامعتبر",IF(COUNTIFS($A$5:$A$204,A134,$B$5:$B$204,B134)&gt;1,"ماده و شعبه تکراری",IF(OR(MIN(C134:J134)&lt;0,C134+E134+G134&lt;=0,I134+J134&gt;C134+E134+G134,AND(C134&gt;0,D134&lt;=0),AND(E134&gt;0,F134&lt;=0),AND(G134&gt;0,H134&lt;=0),AND(C134=0,D134&lt;&gt;0),AND(E134=0,F134&lt;&gt;0),AND(G134=0,H134&lt;&gt;0)),"مقدار یا ارزش نیازمند اصلاح",""))))</f>
      </c>
    </row>
    <row r="135" ht="26" customHeight="1">
      <c r="A135" s="23"/>
      <c r="B135" s="23"/>
      <c r="C135" s="24"/>
      <c r="D135" s="24"/>
      <c r="E135" s="24"/>
      <c r="F135" s="24"/>
      <c r="G135" s="24"/>
      <c r="H135" s="24"/>
      <c r="I135" s="24"/>
      <c r="J135" s="24"/>
      <c r="K135" s="10" t="str">
        <f>IF(OR(A135="",N135&lt;&gt;""),"",(D135+F135+H135)/(C135+E135+G135))</f>
      </c>
      <c r="L135" s="10" t="str">
        <f>IF(OR(A135="",N135&lt;&gt;""),"",C135+E135+G135-I135-J135)</f>
      </c>
      <c r="M135" s="10" t="str">
        <f>IF(OR(A135="",N135&lt;&gt;""),"",K135*L135)</f>
      </c>
      <c r="N135" s="4" t="str">
        <f>IF(COUNTA(A135:J135)=0,"",IF(OR(COUNTIF('مواد اولیه'!$A$5:$A$154,A135)&lt;&gt;1,NOT(OR(B135="اصلی",B135="شعبه ۲",B135="شعبه ۳",B135="شعبه ۴",B135="شعبه ۵"))),"کد ماده یا شعبه نامعتبر",IF(COUNTIFS($A$5:$A$204,A135,$B$5:$B$204,B135)&gt;1,"ماده و شعبه تکراری",IF(OR(MIN(C135:J135)&lt;0,C135+E135+G135&lt;=0,I135+J135&gt;C135+E135+G135,AND(C135&gt;0,D135&lt;=0),AND(E135&gt;0,F135&lt;=0),AND(G135&gt;0,H135&lt;=0),AND(C135=0,D135&lt;&gt;0),AND(E135=0,F135&lt;&gt;0),AND(G135=0,H135&lt;&gt;0)),"مقدار یا ارزش نیازمند اصلاح",""))))</f>
      </c>
    </row>
    <row r="136" ht="26" customHeight="1">
      <c r="A136" s="23"/>
      <c r="B136" s="23"/>
      <c r="C136" s="24"/>
      <c r="D136" s="24"/>
      <c r="E136" s="24"/>
      <c r="F136" s="24"/>
      <c r="G136" s="24"/>
      <c r="H136" s="24"/>
      <c r="I136" s="24"/>
      <c r="J136" s="24"/>
      <c r="K136" s="10" t="str">
        <f>IF(OR(A136="",N136&lt;&gt;""),"",(D136+F136+H136)/(C136+E136+G136))</f>
      </c>
      <c r="L136" s="10" t="str">
        <f>IF(OR(A136="",N136&lt;&gt;""),"",C136+E136+G136-I136-J136)</f>
      </c>
      <c r="M136" s="10" t="str">
        <f>IF(OR(A136="",N136&lt;&gt;""),"",K136*L136)</f>
      </c>
      <c r="N136" s="4" t="str">
        <f>IF(COUNTA(A136:J136)=0,"",IF(OR(COUNTIF('مواد اولیه'!$A$5:$A$154,A136)&lt;&gt;1,NOT(OR(B136="اصلی",B136="شعبه ۲",B136="شعبه ۳",B136="شعبه ۴",B136="شعبه ۵"))),"کد ماده یا شعبه نامعتبر",IF(COUNTIFS($A$5:$A$204,A136,$B$5:$B$204,B136)&gt;1,"ماده و شعبه تکراری",IF(OR(MIN(C136:J136)&lt;0,C136+E136+G136&lt;=0,I136+J136&gt;C136+E136+G136,AND(C136&gt;0,D136&lt;=0),AND(E136&gt;0,F136&lt;=0),AND(G136&gt;0,H136&lt;=0),AND(C136=0,D136&lt;&gt;0),AND(E136=0,F136&lt;&gt;0),AND(G136=0,H136&lt;&gt;0)),"مقدار یا ارزش نیازمند اصلاح",""))))</f>
      </c>
    </row>
    <row r="137" ht="26" customHeight="1">
      <c r="A137" s="23"/>
      <c r="B137" s="23"/>
      <c r="C137" s="24"/>
      <c r="D137" s="24"/>
      <c r="E137" s="24"/>
      <c r="F137" s="24"/>
      <c r="G137" s="24"/>
      <c r="H137" s="24"/>
      <c r="I137" s="24"/>
      <c r="J137" s="24"/>
      <c r="K137" s="10" t="str">
        <f>IF(OR(A137="",N137&lt;&gt;""),"",(D137+F137+H137)/(C137+E137+G137))</f>
      </c>
      <c r="L137" s="10" t="str">
        <f>IF(OR(A137="",N137&lt;&gt;""),"",C137+E137+G137-I137-J137)</f>
      </c>
      <c r="M137" s="10" t="str">
        <f>IF(OR(A137="",N137&lt;&gt;""),"",K137*L137)</f>
      </c>
      <c r="N137" s="4" t="str">
        <f>IF(COUNTA(A137:J137)=0,"",IF(OR(COUNTIF('مواد اولیه'!$A$5:$A$154,A137)&lt;&gt;1,NOT(OR(B137="اصلی",B137="شعبه ۲",B137="شعبه ۳",B137="شعبه ۴",B137="شعبه ۵"))),"کد ماده یا شعبه نامعتبر",IF(COUNTIFS($A$5:$A$204,A137,$B$5:$B$204,B137)&gt;1,"ماده و شعبه تکراری",IF(OR(MIN(C137:J137)&lt;0,C137+E137+G137&lt;=0,I137+J137&gt;C137+E137+G137,AND(C137&gt;0,D137&lt;=0),AND(E137&gt;0,F137&lt;=0),AND(G137&gt;0,H137&lt;=0),AND(C137=0,D137&lt;&gt;0),AND(E137=0,F137&lt;&gt;0),AND(G137=0,H137&lt;&gt;0)),"مقدار یا ارزش نیازمند اصلاح",""))))</f>
      </c>
    </row>
    <row r="138" ht="26" customHeight="1">
      <c r="A138" s="23"/>
      <c r="B138" s="23"/>
      <c r="C138" s="24"/>
      <c r="D138" s="24"/>
      <c r="E138" s="24"/>
      <c r="F138" s="24"/>
      <c r="G138" s="24"/>
      <c r="H138" s="24"/>
      <c r="I138" s="24"/>
      <c r="J138" s="24"/>
      <c r="K138" s="10" t="str">
        <f>IF(OR(A138="",N138&lt;&gt;""),"",(D138+F138+H138)/(C138+E138+G138))</f>
      </c>
      <c r="L138" s="10" t="str">
        <f>IF(OR(A138="",N138&lt;&gt;""),"",C138+E138+G138-I138-J138)</f>
      </c>
      <c r="M138" s="10" t="str">
        <f>IF(OR(A138="",N138&lt;&gt;""),"",K138*L138)</f>
      </c>
      <c r="N138" s="4" t="str">
        <f>IF(COUNTA(A138:J138)=0,"",IF(OR(COUNTIF('مواد اولیه'!$A$5:$A$154,A138)&lt;&gt;1,NOT(OR(B138="اصلی",B138="شعبه ۲",B138="شعبه ۳",B138="شعبه ۴",B138="شعبه ۵"))),"کد ماده یا شعبه نامعتبر",IF(COUNTIFS($A$5:$A$204,A138,$B$5:$B$204,B138)&gt;1,"ماده و شعبه تکراری",IF(OR(MIN(C138:J138)&lt;0,C138+E138+G138&lt;=0,I138+J138&gt;C138+E138+G138,AND(C138&gt;0,D138&lt;=0),AND(E138&gt;0,F138&lt;=0),AND(G138&gt;0,H138&lt;=0),AND(C138=0,D138&lt;&gt;0),AND(E138=0,F138&lt;&gt;0),AND(G138=0,H138&lt;&gt;0)),"مقدار یا ارزش نیازمند اصلاح",""))))</f>
      </c>
    </row>
    <row r="139" ht="26" customHeight="1">
      <c r="A139" s="23"/>
      <c r="B139" s="23"/>
      <c r="C139" s="24"/>
      <c r="D139" s="24"/>
      <c r="E139" s="24"/>
      <c r="F139" s="24"/>
      <c r="G139" s="24"/>
      <c r="H139" s="24"/>
      <c r="I139" s="24"/>
      <c r="J139" s="24"/>
      <c r="K139" s="10" t="str">
        <f>IF(OR(A139="",N139&lt;&gt;""),"",(D139+F139+H139)/(C139+E139+G139))</f>
      </c>
      <c r="L139" s="10" t="str">
        <f>IF(OR(A139="",N139&lt;&gt;""),"",C139+E139+G139-I139-J139)</f>
      </c>
      <c r="M139" s="10" t="str">
        <f>IF(OR(A139="",N139&lt;&gt;""),"",K139*L139)</f>
      </c>
      <c r="N139" s="4" t="str">
        <f>IF(COUNTA(A139:J139)=0,"",IF(OR(COUNTIF('مواد اولیه'!$A$5:$A$154,A139)&lt;&gt;1,NOT(OR(B139="اصلی",B139="شعبه ۲",B139="شعبه ۳",B139="شعبه ۴",B139="شعبه ۵"))),"کد ماده یا شعبه نامعتبر",IF(COUNTIFS($A$5:$A$204,A139,$B$5:$B$204,B139)&gt;1,"ماده و شعبه تکراری",IF(OR(MIN(C139:J139)&lt;0,C139+E139+G139&lt;=0,I139+J139&gt;C139+E139+G139,AND(C139&gt;0,D139&lt;=0),AND(E139&gt;0,F139&lt;=0),AND(G139&gt;0,H139&lt;=0),AND(C139=0,D139&lt;&gt;0),AND(E139=0,F139&lt;&gt;0),AND(G139=0,H139&lt;&gt;0)),"مقدار یا ارزش نیازمند اصلاح",""))))</f>
      </c>
    </row>
    <row r="140" ht="26" customHeight="1">
      <c r="A140" s="23"/>
      <c r="B140" s="23"/>
      <c r="C140" s="24"/>
      <c r="D140" s="24"/>
      <c r="E140" s="24"/>
      <c r="F140" s="24"/>
      <c r="G140" s="24"/>
      <c r="H140" s="24"/>
      <c r="I140" s="24"/>
      <c r="J140" s="24"/>
      <c r="K140" s="10" t="str">
        <f>IF(OR(A140="",N140&lt;&gt;""),"",(D140+F140+H140)/(C140+E140+G140))</f>
      </c>
      <c r="L140" s="10" t="str">
        <f>IF(OR(A140="",N140&lt;&gt;""),"",C140+E140+G140-I140-J140)</f>
      </c>
      <c r="M140" s="10" t="str">
        <f>IF(OR(A140="",N140&lt;&gt;""),"",K140*L140)</f>
      </c>
      <c r="N140" s="4" t="str">
        <f>IF(COUNTA(A140:J140)=0,"",IF(OR(COUNTIF('مواد اولیه'!$A$5:$A$154,A140)&lt;&gt;1,NOT(OR(B140="اصلی",B140="شعبه ۲",B140="شعبه ۳",B140="شعبه ۴",B140="شعبه ۵"))),"کد ماده یا شعبه نامعتبر",IF(COUNTIFS($A$5:$A$204,A140,$B$5:$B$204,B140)&gt;1,"ماده و شعبه تکراری",IF(OR(MIN(C140:J140)&lt;0,C140+E140+G140&lt;=0,I140+J140&gt;C140+E140+G140,AND(C140&gt;0,D140&lt;=0),AND(E140&gt;0,F140&lt;=0),AND(G140&gt;0,H140&lt;=0),AND(C140=0,D140&lt;&gt;0),AND(E140=0,F140&lt;&gt;0),AND(G140=0,H140&lt;&gt;0)),"مقدار یا ارزش نیازمند اصلاح",""))))</f>
      </c>
    </row>
    <row r="141" ht="26" customHeight="1">
      <c r="A141" s="23"/>
      <c r="B141" s="23"/>
      <c r="C141" s="24"/>
      <c r="D141" s="24"/>
      <c r="E141" s="24"/>
      <c r="F141" s="24"/>
      <c r="G141" s="24"/>
      <c r="H141" s="24"/>
      <c r="I141" s="24"/>
      <c r="J141" s="24"/>
      <c r="K141" s="10" t="str">
        <f>IF(OR(A141="",N141&lt;&gt;""),"",(D141+F141+H141)/(C141+E141+G141))</f>
      </c>
      <c r="L141" s="10" t="str">
        <f>IF(OR(A141="",N141&lt;&gt;""),"",C141+E141+G141-I141-J141)</f>
      </c>
      <c r="M141" s="10" t="str">
        <f>IF(OR(A141="",N141&lt;&gt;""),"",K141*L141)</f>
      </c>
      <c r="N141" s="4" t="str">
        <f>IF(COUNTA(A141:J141)=0,"",IF(OR(COUNTIF('مواد اولیه'!$A$5:$A$154,A141)&lt;&gt;1,NOT(OR(B141="اصلی",B141="شعبه ۲",B141="شعبه ۳",B141="شعبه ۴",B141="شعبه ۵"))),"کد ماده یا شعبه نامعتبر",IF(COUNTIFS($A$5:$A$204,A141,$B$5:$B$204,B141)&gt;1,"ماده و شعبه تکراری",IF(OR(MIN(C141:J141)&lt;0,C141+E141+G141&lt;=0,I141+J141&gt;C141+E141+G141,AND(C141&gt;0,D141&lt;=0),AND(E141&gt;0,F141&lt;=0),AND(G141&gt;0,H141&lt;=0),AND(C141=0,D141&lt;&gt;0),AND(E141=0,F141&lt;&gt;0),AND(G141=0,H141&lt;&gt;0)),"مقدار یا ارزش نیازمند اصلاح",""))))</f>
      </c>
    </row>
    <row r="142" ht="26" customHeight="1">
      <c r="A142" s="23"/>
      <c r="B142" s="23"/>
      <c r="C142" s="24"/>
      <c r="D142" s="24"/>
      <c r="E142" s="24"/>
      <c r="F142" s="24"/>
      <c r="G142" s="24"/>
      <c r="H142" s="24"/>
      <c r="I142" s="24"/>
      <c r="J142" s="24"/>
      <c r="K142" s="10" t="str">
        <f>IF(OR(A142="",N142&lt;&gt;""),"",(D142+F142+H142)/(C142+E142+G142))</f>
      </c>
      <c r="L142" s="10" t="str">
        <f>IF(OR(A142="",N142&lt;&gt;""),"",C142+E142+G142-I142-J142)</f>
      </c>
      <c r="M142" s="10" t="str">
        <f>IF(OR(A142="",N142&lt;&gt;""),"",K142*L142)</f>
      </c>
      <c r="N142" s="4" t="str">
        <f>IF(COUNTA(A142:J142)=0,"",IF(OR(COUNTIF('مواد اولیه'!$A$5:$A$154,A142)&lt;&gt;1,NOT(OR(B142="اصلی",B142="شعبه ۲",B142="شعبه ۳",B142="شعبه ۴",B142="شعبه ۵"))),"کد ماده یا شعبه نامعتبر",IF(COUNTIFS($A$5:$A$204,A142,$B$5:$B$204,B142)&gt;1,"ماده و شعبه تکراری",IF(OR(MIN(C142:J142)&lt;0,C142+E142+G142&lt;=0,I142+J142&gt;C142+E142+G142,AND(C142&gt;0,D142&lt;=0),AND(E142&gt;0,F142&lt;=0),AND(G142&gt;0,H142&lt;=0),AND(C142=0,D142&lt;&gt;0),AND(E142=0,F142&lt;&gt;0),AND(G142=0,H142&lt;&gt;0)),"مقدار یا ارزش نیازمند اصلاح",""))))</f>
      </c>
    </row>
    <row r="143" ht="26" customHeight="1">
      <c r="A143" s="23"/>
      <c r="B143" s="23"/>
      <c r="C143" s="24"/>
      <c r="D143" s="24"/>
      <c r="E143" s="24"/>
      <c r="F143" s="24"/>
      <c r="G143" s="24"/>
      <c r="H143" s="24"/>
      <c r="I143" s="24"/>
      <c r="J143" s="24"/>
      <c r="K143" s="10" t="str">
        <f>IF(OR(A143="",N143&lt;&gt;""),"",(D143+F143+H143)/(C143+E143+G143))</f>
      </c>
      <c r="L143" s="10" t="str">
        <f>IF(OR(A143="",N143&lt;&gt;""),"",C143+E143+G143-I143-J143)</f>
      </c>
      <c r="M143" s="10" t="str">
        <f>IF(OR(A143="",N143&lt;&gt;""),"",K143*L143)</f>
      </c>
      <c r="N143" s="4" t="str">
        <f>IF(COUNTA(A143:J143)=0,"",IF(OR(COUNTIF('مواد اولیه'!$A$5:$A$154,A143)&lt;&gt;1,NOT(OR(B143="اصلی",B143="شعبه ۲",B143="شعبه ۳",B143="شعبه ۴",B143="شعبه ۵"))),"کد ماده یا شعبه نامعتبر",IF(COUNTIFS($A$5:$A$204,A143,$B$5:$B$204,B143)&gt;1,"ماده و شعبه تکراری",IF(OR(MIN(C143:J143)&lt;0,C143+E143+G143&lt;=0,I143+J143&gt;C143+E143+G143,AND(C143&gt;0,D143&lt;=0),AND(E143&gt;0,F143&lt;=0),AND(G143&gt;0,H143&lt;=0),AND(C143=0,D143&lt;&gt;0),AND(E143=0,F143&lt;&gt;0),AND(G143=0,H143&lt;&gt;0)),"مقدار یا ارزش نیازمند اصلاح",""))))</f>
      </c>
    </row>
    <row r="144" ht="26" customHeight="1">
      <c r="A144" s="23"/>
      <c r="B144" s="23"/>
      <c r="C144" s="24"/>
      <c r="D144" s="24"/>
      <c r="E144" s="24"/>
      <c r="F144" s="24"/>
      <c r="G144" s="24"/>
      <c r="H144" s="24"/>
      <c r="I144" s="24"/>
      <c r="J144" s="24"/>
      <c r="K144" s="10" t="str">
        <f>IF(OR(A144="",N144&lt;&gt;""),"",(D144+F144+H144)/(C144+E144+G144))</f>
      </c>
      <c r="L144" s="10" t="str">
        <f>IF(OR(A144="",N144&lt;&gt;""),"",C144+E144+G144-I144-J144)</f>
      </c>
      <c r="M144" s="10" t="str">
        <f>IF(OR(A144="",N144&lt;&gt;""),"",K144*L144)</f>
      </c>
      <c r="N144" s="4" t="str">
        <f>IF(COUNTA(A144:J144)=0,"",IF(OR(COUNTIF('مواد اولیه'!$A$5:$A$154,A144)&lt;&gt;1,NOT(OR(B144="اصلی",B144="شعبه ۲",B144="شعبه ۳",B144="شعبه ۴",B144="شعبه ۵"))),"کد ماده یا شعبه نامعتبر",IF(COUNTIFS($A$5:$A$204,A144,$B$5:$B$204,B144)&gt;1,"ماده و شعبه تکراری",IF(OR(MIN(C144:J144)&lt;0,C144+E144+G144&lt;=0,I144+J144&gt;C144+E144+G144,AND(C144&gt;0,D144&lt;=0),AND(E144&gt;0,F144&lt;=0),AND(G144&gt;0,H144&lt;=0),AND(C144=0,D144&lt;&gt;0),AND(E144=0,F144&lt;&gt;0),AND(G144=0,H144&lt;&gt;0)),"مقدار یا ارزش نیازمند اصلاح",""))))</f>
      </c>
    </row>
    <row r="145" ht="26" customHeight="1">
      <c r="A145" s="23"/>
      <c r="B145" s="23"/>
      <c r="C145" s="24"/>
      <c r="D145" s="24"/>
      <c r="E145" s="24"/>
      <c r="F145" s="24"/>
      <c r="G145" s="24"/>
      <c r="H145" s="24"/>
      <c r="I145" s="24"/>
      <c r="J145" s="24"/>
      <c r="K145" s="10" t="str">
        <f>IF(OR(A145="",N145&lt;&gt;""),"",(D145+F145+H145)/(C145+E145+G145))</f>
      </c>
      <c r="L145" s="10" t="str">
        <f>IF(OR(A145="",N145&lt;&gt;""),"",C145+E145+G145-I145-J145)</f>
      </c>
      <c r="M145" s="10" t="str">
        <f>IF(OR(A145="",N145&lt;&gt;""),"",K145*L145)</f>
      </c>
      <c r="N145" s="4" t="str">
        <f>IF(COUNTA(A145:J145)=0,"",IF(OR(COUNTIF('مواد اولیه'!$A$5:$A$154,A145)&lt;&gt;1,NOT(OR(B145="اصلی",B145="شعبه ۲",B145="شعبه ۳",B145="شعبه ۴",B145="شعبه ۵"))),"کد ماده یا شعبه نامعتبر",IF(COUNTIFS($A$5:$A$204,A145,$B$5:$B$204,B145)&gt;1,"ماده و شعبه تکراری",IF(OR(MIN(C145:J145)&lt;0,C145+E145+G145&lt;=0,I145+J145&gt;C145+E145+G145,AND(C145&gt;0,D145&lt;=0),AND(E145&gt;0,F145&lt;=0),AND(G145&gt;0,H145&lt;=0),AND(C145=0,D145&lt;&gt;0),AND(E145=0,F145&lt;&gt;0),AND(G145=0,H145&lt;&gt;0)),"مقدار یا ارزش نیازمند اصلاح",""))))</f>
      </c>
    </row>
    <row r="146" ht="26" customHeight="1">
      <c r="A146" s="23"/>
      <c r="B146" s="23"/>
      <c r="C146" s="24"/>
      <c r="D146" s="24"/>
      <c r="E146" s="24"/>
      <c r="F146" s="24"/>
      <c r="G146" s="24"/>
      <c r="H146" s="24"/>
      <c r="I146" s="24"/>
      <c r="J146" s="24"/>
      <c r="K146" s="10" t="str">
        <f>IF(OR(A146="",N146&lt;&gt;""),"",(D146+F146+H146)/(C146+E146+G146))</f>
      </c>
      <c r="L146" s="10" t="str">
        <f>IF(OR(A146="",N146&lt;&gt;""),"",C146+E146+G146-I146-J146)</f>
      </c>
      <c r="M146" s="10" t="str">
        <f>IF(OR(A146="",N146&lt;&gt;""),"",K146*L146)</f>
      </c>
      <c r="N146" s="4" t="str">
        <f>IF(COUNTA(A146:J146)=0,"",IF(OR(COUNTIF('مواد اولیه'!$A$5:$A$154,A146)&lt;&gt;1,NOT(OR(B146="اصلی",B146="شعبه ۲",B146="شعبه ۳",B146="شعبه ۴",B146="شعبه ۵"))),"کد ماده یا شعبه نامعتبر",IF(COUNTIFS($A$5:$A$204,A146,$B$5:$B$204,B146)&gt;1,"ماده و شعبه تکراری",IF(OR(MIN(C146:J146)&lt;0,C146+E146+G146&lt;=0,I146+J146&gt;C146+E146+G146,AND(C146&gt;0,D146&lt;=0),AND(E146&gt;0,F146&lt;=0),AND(G146&gt;0,H146&lt;=0),AND(C146=0,D146&lt;&gt;0),AND(E146=0,F146&lt;&gt;0),AND(G146=0,H146&lt;&gt;0)),"مقدار یا ارزش نیازمند اصلاح",""))))</f>
      </c>
    </row>
    <row r="147" ht="26" customHeight="1">
      <c r="A147" s="23"/>
      <c r="B147" s="23"/>
      <c r="C147" s="24"/>
      <c r="D147" s="24"/>
      <c r="E147" s="24"/>
      <c r="F147" s="24"/>
      <c r="G147" s="24"/>
      <c r="H147" s="24"/>
      <c r="I147" s="24"/>
      <c r="J147" s="24"/>
      <c r="K147" s="10" t="str">
        <f>IF(OR(A147="",N147&lt;&gt;""),"",(D147+F147+H147)/(C147+E147+G147))</f>
      </c>
      <c r="L147" s="10" t="str">
        <f>IF(OR(A147="",N147&lt;&gt;""),"",C147+E147+G147-I147-J147)</f>
      </c>
      <c r="M147" s="10" t="str">
        <f>IF(OR(A147="",N147&lt;&gt;""),"",K147*L147)</f>
      </c>
      <c r="N147" s="4" t="str">
        <f>IF(COUNTA(A147:J147)=0,"",IF(OR(COUNTIF('مواد اولیه'!$A$5:$A$154,A147)&lt;&gt;1,NOT(OR(B147="اصلی",B147="شعبه ۲",B147="شعبه ۳",B147="شعبه ۴",B147="شعبه ۵"))),"کد ماده یا شعبه نامعتبر",IF(COUNTIFS($A$5:$A$204,A147,$B$5:$B$204,B147)&gt;1,"ماده و شعبه تکراری",IF(OR(MIN(C147:J147)&lt;0,C147+E147+G147&lt;=0,I147+J147&gt;C147+E147+G147,AND(C147&gt;0,D147&lt;=0),AND(E147&gt;0,F147&lt;=0),AND(G147&gt;0,H147&lt;=0),AND(C147=0,D147&lt;&gt;0),AND(E147=0,F147&lt;&gt;0),AND(G147=0,H147&lt;&gt;0)),"مقدار یا ارزش نیازمند اصلاح",""))))</f>
      </c>
    </row>
    <row r="148" ht="26" customHeight="1">
      <c r="A148" s="23"/>
      <c r="B148" s="23"/>
      <c r="C148" s="24"/>
      <c r="D148" s="24"/>
      <c r="E148" s="24"/>
      <c r="F148" s="24"/>
      <c r="G148" s="24"/>
      <c r="H148" s="24"/>
      <c r="I148" s="24"/>
      <c r="J148" s="24"/>
      <c r="K148" s="10" t="str">
        <f>IF(OR(A148="",N148&lt;&gt;""),"",(D148+F148+H148)/(C148+E148+G148))</f>
      </c>
      <c r="L148" s="10" t="str">
        <f>IF(OR(A148="",N148&lt;&gt;""),"",C148+E148+G148-I148-J148)</f>
      </c>
      <c r="M148" s="10" t="str">
        <f>IF(OR(A148="",N148&lt;&gt;""),"",K148*L148)</f>
      </c>
      <c r="N148" s="4" t="str">
        <f>IF(COUNTA(A148:J148)=0,"",IF(OR(COUNTIF('مواد اولیه'!$A$5:$A$154,A148)&lt;&gt;1,NOT(OR(B148="اصلی",B148="شعبه ۲",B148="شعبه ۳",B148="شعبه ۴",B148="شعبه ۵"))),"کد ماده یا شعبه نامعتبر",IF(COUNTIFS($A$5:$A$204,A148,$B$5:$B$204,B148)&gt;1,"ماده و شعبه تکراری",IF(OR(MIN(C148:J148)&lt;0,C148+E148+G148&lt;=0,I148+J148&gt;C148+E148+G148,AND(C148&gt;0,D148&lt;=0),AND(E148&gt;0,F148&lt;=0),AND(G148&gt;0,H148&lt;=0),AND(C148=0,D148&lt;&gt;0),AND(E148=0,F148&lt;&gt;0),AND(G148=0,H148&lt;&gt;0)),"مقدار یا ارزش نیازمند اصلاح",""))))</f>
      </c>
    </row>
    <row r="149" ht="26" customHeight="1">
      <c r="A149" s="23"/>
      <c r="B149" s="23"/>
      <c r="C149" s="24"/>
      <c r="D149" s="24"/>
      <c r="E149" s="24"/>
      <c r="F149" s="24"/>
      <c r="G149" s="24"/>
      <c r="H149" s="24"/>
      <c r="I149" s="24"/>
      <c r="J149" s="24"/>
      <c r="K149" s="10" t="str">
        <f>IF(OR(A149="",N149&lt;&gt;""),"",(D149+F149+H149)/(C149+E149+G149))</f>
      </c>
      <c r="L149" s="10" t="str">
        <f>IF(OR(A149="",N149&lt;&gt;""),"",C149+E149+G149-I149-J149)</f>
      </c>
      <c r="M149" s="10" t="str">
        <f>IF(OR(A149="",N149&lt;&gt;""),"",K149*L149)</f>
      </c>
      <c r="N149" s="4" t="str">
        <f>IF(COUNTA(A149:J149)=0,"",IF(OR(COUNTIF('مواد اولیه'!$A$5:$A$154,A149)&lt;&gt;1,NOT(OR(B149="اصلی",B149="شعبه ۲",B149="شعبه ۳",B149="شعبه ۴",B149="شعبه ۵"))),"کد ماده یا شعبه نامعتبر",IF(COUNTIFS($A$5:$A$204,A149,$B$5:$B$204,B149)&gt;1,"ماده و شعبه تکراری",IF(OR(MIN(C149:J149)&lt;0,C149+E149+G149&lt;=0,I149+J149&gt;C149+E149+G149,AND(C149&gt;0,D149&lt;=0),AND(E149&gt;0,F149&lt;=0),AND(G149&gt;0,H149&lt;=0),AND(C149=0,D149&lt;&gt;0),AND(E149=0,F149&lt;&gt;0),AND(G149=0,H149&lt;&gt;0)),"مقدار یا ارزش نیازمند اصلاح",""))))</f>
      </c>
    </row>
    <row r="150" ht="26" customHeight="1">
      <c r="A150" s="23"/>
      <c r="B150" s="23"/>
      <c r="C150" s="24"/>
      <c r="D150" s="24"/>
      <c r="E150" s="24"/>
      <c r="F150" s="24"/>
      <c r="G150" s="24"/>
      <c r="H150" s="24"/>
      <c r="I150" s="24"/>
      <c r="J150" s="24"/>
      <c r="K150" s="10" t="str">
        <f>IF(OR(A150="",N150&lt;&gt;""),"",(D150+F150+H150)/(C150+E150+G150))</f>
      </c>
      <c r="L150" s="10" t="str">
        <f>IF(OR(A150="",N150&lt;&gt;""),"",C150+E150+G150-I150-J150)</f>
      </c>
      <c r="M150" s="10" t="str">
        <f>IF(OR(A150="",N150&lt;&gt;""),"",K150*L150)</f>
      </c>
      <c r="N150" s="4" t="str">
        <f>IF(COUNTA(A150:J150)=0,"",IF(OR(COUNTIF('مواد اولیه'!$A$5:$A$154,A150)&lt;&gt;1,NOT(OR(B150="اصلی",B150="شعبه ۲",B150="شعبه ۳",B150="شعبه ۴",B150="شعبه ۵"))),"کد ماده یا شعبه نامعتبر",IF(COUNTIFS($A$5:$A$204,A150,$B$5:$B$204,B150)&gt;1,"ماده و شعبه تکراری",IF(OR(MIN(C150:J150)&lt;0,C150+E150+G150&lt;=0,I150+J150&gt;C150+E150+G150,AND(C150&gt;0,D150&lt;=0),AND(E150&gt;0,F150&lt;=0),AND(G150&gt;0,H150&lt;=0),AND(C150=0,D150&lt;&gt;0),AND(E150=0,F150&lt;&gt;0),AND(G150=0,H150&lt;&gt;0)),"مقدار یا ارزش نیازمند اصلاح",""))))</f>
      </c>
    </row>
    <row r="151" ht="26" customHeight="1">
      <c r="A151" s="23"/>
      <c r="B151" s="23"/>
      <c r="C151" s="24"/>
      <c r="D151" s="24"/>
      <c r="E151" s="24"/>
      <c r="F151" s="24"/>
      <c r="G151" s="24"/>
      <c r="H151" s="24"/>
      <c r="I151" s="24"/>
      <c r="J151" s="24"/>
      <c r="K151" s="10" t="str">
        <f>IF(OR(A151="",N151&lt;&gt;""),"",(D151+F151+H151)/(C151+E151+G151))</f>
      </c>
      <c r="L151" s="10" t="str">
        <f>IF(OR(A151="",N151&lt;&gt;""),"",C151+E151+G151-I151-J151)</f>
      </c>
      <c r="M151" s="10" t="str">
        <f>IF(OR(A151="",N151&lt;&gt;""),"",K151*L151)</f>
      </c>
      <c r="N151" s="4" t="str">
        <f>IF(COUNTA(A151:J151)=0,"",IF(OR(COUNTIF('مواد اولیه'!$A$5:$A$154,A151)&lt;&gt;1,NOT(OR(B151="اصلی",B151="شعبه ۲",B151="شعبه ۳",B151="شعبه ۴",B151="شعبه ۵"))),"کد ماده یا شعبه نامعتبر",IF(COUNTIFS($A$5:$A$204,A151,$B$5:$B$204,B151)&gt;1,"ماده و شعبه تکراری",IF(OR(MIN(C151:J151)&lt;0,C151+E151+G151&lt;=0,I151+J151&gt;C151+E151+G151,AND(C151&gt;0,D151&lt;=0),AND(E151&gt;0,F151&lt;=0),AND(G151&gt;0,H151&lt;=0),AND(C151=0,D151&lt;&gt;0),AND(E151=0,F151&lt;&gt;0),AND(G151=0,H151&lt;&gt;0)),"مقدار یا ارزش نیازمند اصلاح",""))))</f>
      </c>
    </row>
    <row r="152" ht="26" customHeight="1">
      <c r="A152" s="23"/>
      <c r="B152" s="23"/>
      <c r="C152" s="24"/>
      <c r="D152" s="24"/>
      <c r="E152" s="24"/>
      <c r="F152" s="24"/>
      <c r="G152" s="24"/>
      <c r="H152" s="24"/>
      <c r="I152" s="24"/>
      <c r="J152" s="24"/>
      <c r="K152" s="10" t="str">
        <f>IF(OR(A152="",N152&lt;&gt;""),"",(D152+F152+H152)/(C152+E152+G152))</f>
      </c>
      <c r="L152" s="10" t="str">
        <f>IF(OR(A152="",N152&lt;&gt;""),"",C152+E152+G152-I152-J152)</f>
      </c>
      <c r="M152" s="10" t="str">
        <f>IF(OR(A152="",N152&lt;&gt;""),"",K152*L152)</f>
      </c>
      <c r="N152" s="4" t="str">
        <f>IF(COUNTA(A152:J152)=0,"",IF(OR(COUNTIF('مواد اولیه'!$A$5:$A$154,A152)&lt;&gt;1,NOT(OR(B152="اصلی",B152="شعبه ۲",B152="شعبه ۳",B152="شعبه ۴",B152="شعبه ۵"))),"کد ماده یا شعبه نامعتبر",IF(COUNTIFS($A$5:$A$204,A152,$B$5:$B$204,B152)&gt;1,"ماده و شعبه تکراری",IF(OR(MIN(C152:J152)&lt;0,C152+E152+G152&lt;=0,I152+J152&gt;C152+E152+G152,AND(C152&gt;0,D152&lt;=0),AND(E152&gt;0,F152&lt;=0),AND(G152&gt;0,H152&lt;=0),AND(C152=0,D152&lt;&gt;0),AND(E152=0,F152&lt;&gt;0),AND(G152=0,H152&lt;&gt;0)),"مقدار یا ارزش نیازمند اصلاح",""))))</f>
      </c>
    </row>
    <row r="153" ht="26" customHeight="1">
      <c r="A153" s="23"/>
      <c r="B153" s="23"/>
      <c r="C153" s="24"/>
      <c r="D153" s="24"/>
      <c r="E153" s="24"/>
      <c r="F153" s="24"/>
      <c r="G153" s="24"/>
      <c r="H153" s="24"/>
      <c r="I153" s="24"/>
      <c r="J153" s="24"/>
      <c r="K153" s="10" t="str">
        <f>IF(OR(A153="",N153&lt;&gt;""),"",(D153+F153+H153)/(C153+E153+G153))</f>
      </c>
      <c r="L153" s="10" t="str">
        <f>IF(OR(A153="",N153&lt;&gt;""),"",C153+E153+G153-I153-J153)</f>
      </c>
      <c r="M153" s="10" t="str">
        <f>IF(OR(A153="",N153&lt;&gt;""),"",K153*L153)</f>
      </c>
      <c r="N153" s="4" t="str">
        <f>IF(COUNTA(A153:J153)=0,"",IF(OR(COUNTIF('مواد اولیه'!$A$5:$A$154,A153)&lt;&gt;1,NOT(OR(B153="اصلی",B153="شعبه ۲",B153="شعبه ۳",B153="شعبه ۴",B153="شعبه ۵"))),"کد ماده یا شعبه نامعتبر",IF(COUNTIFS($A$5:$A$204,A153,$B$5:$B$204,B153)&gt;1,"ماده و شعبه تکراری",IF(OR(MIN(C153:J153)&lt;0,C153+E153+G153&lt;=0,I153+J153&gt;C153+E153+G153,AND(C153&gt;0,D153&lt;=0),AND(E153&gt;0,F153&lt;=0),AND(G153&gt;0,H153&lt;=0),AND(C153=0,D153&lt;&gt;0),AND(E153=0,F153&lt;&gt;0),AND(G153=0,H153&lt;&gt;0)),"مقدار یا ارزش نیازمند اصلاح",""))))</f>
      </c>
    </row>
    <row r="154" ht="26" customHeight="1">
      <c r="A154" s="23"/>
      <c r="B154" s="23"/>
      <c r="C154" s="24"/>
      <c r="D154" s="24"/>
      <c r="E154" s="24"/>
      <c r="F154" s="24"/>
      <c r="G154" s="24"/>
      <c r="H154" s="24"/>
      <c r="I154" s="24"/>
      <c r="J154" s="24"/>
      <c r="K154" s="10" t="str">
        <f>IF(OR(A154="",N154&lt;&gt;""),"",(D154+F154+H154)/(C154+E154+G154))</f>
      </c>
      <c r="L154" s="10" t="str">
        <f>IF(OR(A154="",N154&lt;&gt;""),"",C154+E154+G154-I154-J154)</f>
      </c>
      <c r="M154" s="10" t="str">
        <f>IF(OR(A154="",N154&lt;&gt;""),"",K154*L154)</f>
      </c>
      <c r="N154" s="4" t="str">
        <f>IF(COUNTA(A154:J154)=0,"",IF(OR(COUNTIF('مواد اولیه'!$A$5:$A$154,A154)&lt;&gt;1,NOT(OR(B154="اصلی",B154="شعبه ۲",B154="شعبه ۳",B154="شعبه ۴",B154="شعبه ۵"))),"کد ماده یا شعبه نامعتبر",IF(COUNTIFS($A$5:$A$204,A154,$B$5:$B$204,B154)&gt;1,"ماده و شعبه تکراری",IF(OR(MIN(C154:J154)&lt;0,C154+E154+G154&lt;=0,I154+J154&gt;C154+E154+G154,AND(C154&gt;0,D154&lt;=0),AND(E154&gt;0,F154&lt;=0),AND(G154&gt;0,H154&lt;=0),AND(C154=0,D154&lt;&gt;0),AND(E154=0,F154&lt;&gt;0),AND(G154=0,H154&lt;&gt;0)),"مقدار یا ارزش نیازمند اصلاح",""))))</f>
      </c>
    </row>
    <row r="155" ht="26" customHeight="1">
      <c r="A155" s="23"/>
      <c r="B155" s="23"/>
      <c r="C155" s="24"/>
      <c r="D155" s="24"/>
      <c r="E155" s="24"/>
      <c r="F155" s="24"/>
      <c r="G155" s="24"/>
      <c r="H155" s="24"/>
      <c r="I155" s="24"/>
      <c r="J155" s="24"/>
      <c r="K155" s="10" t="str">
        <f>IF(OR(A155="",N155&lt;&gt;""),"",(D155+F155+H155)/(C155+E155+G155))</f>
      </c>
      <c r="L155" s="10" t="str">
        <f>IF(OR(A155="",N155&lt;&gt;""),"",C155+E155+G155-I155-J155)</f>
      </c>
      <c r="M155" s="10" t="str">
        <f>IF(OR(A155="",N155&lt;&gt;""),"",K155*L155)</f>
      </c>
      <c r="N155" s="4" t="str">
        <f>IF(COUNTA(A155:J155)=0,"",IF(OR(COUNTIF('مواد اولیه'!$A$5:$A$154,A155)&lt;&gt;1,NOT(OR(B155="اصلی",B155="شعبه ۲",B155="شعبه ۳",B155="شعبه ۴",B155="شعبه ۵"))),"کد ماده یا شعبه نامعتبر",IF(COUNTIFS($A$5:$A$204,A155,$B$5:$B$204,B155)&gt;1,"ماده و شعبه تکراری",IF(OR(MIN(C155:J155)&lt;0,C155+E155+G155&lt;=0,I155+J155&gt;C155+E155+G155,AND(C155&gt;0,D155&lt;=0),AND(E155&gt;0,F155&lt;=0),AND(G155&gt;0,H155&lt;=0),AND(C155=0,D155&lt;&gt;0),AND(E155=0,F155&lt;&gt;0),AND(G155=0,H155&lt;&gt;0)),"مقدار یا ارزش نیازمند اصلاح",""))))</f>
      </c>
    </row>
    <row r="156" ht="26" customHeight="1">
      <c r="A156" s="23"/>
      <c r="B156" s="23"/>
      <c r="C156" s="24"/>
      <c r="D156" s="24"/>
      <c r="E156" s="24"/>
      <c r="F156" s="24"/>
      <c r="G156" s="24"/>
      <c r="H156" s="24"/>
      <c r="I156" s="24"/>
      <c r="J156" s="24"/>
      <c r="K156" s="10" t="str">
        <f>IF(OR(A156="",N156&lt;&gt;""),"",(D156+F156+H156)/(C156+E156+G156))</f>
      </c>
      <c r="L156" s="10" t="str">
        <f>IF(OR(A156="",N156&lt;&gt;""),"",C156+E156+G156-I156-J156)</f>
      </c>
      <c r="M156" s="10" t="str">
        <f>IF(OR(A156="",N156&lt;&gt;""),"",K156*L156)</f>
      </c>
      <c r="N156" s="4" t="str">
        <f>IF(COUNTA(A156:J156)=0,"",IF(OR(COUNTIF('مواد اولیه'!$A$5:$A$154,A156)&lt;&gt;1,NOT(OR(B156="اصلی",B156="شعبه ۲",B156="شعبه ۳",B156="شعبه ۴",B156="شعبه ۵"))),"کد ماده یا شعبه نامعتبر",IF(COUNTIFS($A$5:$A$204,A156,$B$5:$B$204,B156)&gt;1,"ماده و شعبه تکراری",IF(OR(MIN(C156:J156)&lt;0,C156+E156+G156&lt;=0,I156+J156&gt;C156+E156+G156,AND(C156&gt;0,D156&lt;=0),AND(E156&gt;0,F156&lt;=0),AND(G156&gt;0,H156&lt;=0),AND(C156=0,D156&lt;&gt;0),AND(E156=0,F156&lt;&gt;0),AND(G156=0,H156&lt;&gt;0)),"مقدار یا ارزش نیازمند اصلاح",""))))</f>
      </c>
    </row>
    <row r="157" ht="26" customHeight="1">
      <c r="A157" s="23"/>
      <c r="B157" s="23"/>
      <c r="C157" s="24"/>
      <c r="D157" s="24"/>
      <c r="E157" s="24"/>
      <c r="F157" s="24"/>
      <c r="G157" s="24"/>
      <c r="H157" s="24"/>
      <c r="I157" s="24"/>
      <c r="J157" s="24"/>
      <c r="K157" s="10" t="str">
        <f>IF(OR(A157="",N157&lt;&gt;""),"",(D157+F157+H157)/(C157+E157+G157))</f>
      </c>
      <c r="L157" s="10" t="str">
        <f>IF(OR(A157="",N157&lt;&gt;""),"",C157+E157+G157-I157-J157)</f>
      </c>
      <c r="M157" s="10" t="str">
        <f>IF(OR(A157="",N157&lt;&gt;""),"",K157*L157)</f>
      </c>
      <c r="N157" s="4" t="str">
        <f>IF(COUNTA(A157:J157)=0,"",IF(OR(COUNTIF('مواد اولیه'!$A$5:$A$154,A157)&lt;&gt;1,NOT(OR(B157="اصلی",B157="شعبه ۲",B157="شعبه ۳",B157="شعبه ۴",B157="شعبه ۵"))),"کد ماده یا شعبه نامعتبر",IF(COUNTIFS($A$5:$A$204,A157,$B$5:$B$204,B157)&gt;1,"ماده و شعبه تکراری",IF(OR(MIN(C157:J157)&lt;0,C157+E157+G157&lt;=0,I157+J157&gt;C157+E157+G157,AND(C157&gt;0,D157&lt;=0),AND(E157&gt;0,F157&lt;=0),AND(G157&gt;0,H157&lt;=0),AND(C157=0,D157&lt;&gt;0),AND(E157=0,F157&lt;&gt;0),AND(G157=0,H157&lt;&gt;0)),"مقدار یا ارزش نیازمند اصلاح",""))))</f>
      </c>
    </row>
    <row r="158" ht="26" customHeight="1">
      <c r="A158" s="23"/>
      <c r="B158" s="23"/>
      <c r="C158" s="24"/>
      <c r="D158" s="24"/>
      <c r="E158" s="24"/>
      <c r="F158" s="24"/>
      <c r="G158" s="24"/>
      <c r="H158" s="24"/>
      <c r="I158" s="24"/>
      <c r="J158" s="24"/>
      <c r="K158" s="10" t="str">
        <f>IF(OR(A158="",N158&lt;&gt;""),"",(D158+F158+H158)/(C158+E158+G158))</f>
      </c>
      <c r="L158" s="10" t="str">
        <f>IF(OR(A158="",N158&lt;&gt;""),"",C158+E158+G158-I158-J158)</f>
      </c>
      <c r="M158" s="10" t="str">
        <f>IF(OR(A158="",N158&lt;&gt;""),"",K158*L158)</f>
      </c>
      <c r="N158" s="4" t="str">
        <f>IF(COUNTA(A158:J158)=0,"",IF(OR(COUNTIF('مواد اولیه'!$A$5:$A$154,A158)&lt;&gt;1,NOT(OR(B158="اصلی",B158="شعبه ۲",B158="شعبه ۳",B158="شعبه ۴",B158="شعبه ۵"))),"کد ماده یا شعبه نامعتبر",IF(COUNTIFS($A$5:$A$204,A158,$B$5:$B$204,B158)&gt;1,"ماده و شعبه تکراری",IF(OR(MIN(C158:J158)&lt;0,C158+E158+G158&lt;=0,I158+J158&gt;C158+E158+G158,AND(C158&gt;0,D158&lt;=0),AND(E158&gt;0,F158&lt;=0),AND(G158&gt;0,H158&lt;=0),AND(C158=0,D158&lt;&gt;0),AND(E158=0,F158&lt;&gt;0),AND(G158=0,H158&lt;&gt;0)),"مقدار یا ارزش نیازمند اصلاح",""))))</f>
      </c>
    </row>
    <row r="159" ht="26" customHeight="1">
      <c r="A159" s="23"/>
      <c r="B159" s="23"/>
      <c r="C159" s="24"/>
      <c r="D159" s="24"/>
      <c r="E159" s="24"/>
      <c r="F159" s="24"/>
      <c r="G159" s="24"/>
      <c r="H159" s="24"/>
      <c r="I159" s="24"/>
      <c r="J159" s="24"/>
      <c r="K159" s="10" t="str">
        <f>IF(OR(A159="",N159&lt;&gt;""),"",(D159+F159+H159)/(C159+E159+G159))</f>
      </c>
      <c r="L159" s="10" t="str">
        <f>IF(OR(A159="",N159&lt;&gt;""),"",C159+E159+G159-I159-J159)</f>
      </c>
      <c r="M159" s="10" t="str">
        <f>IF(OR(A159="",N159&lt;&gt;""),"",K159*L159)</f>
      </c>
      <c r="N159" s="4" t="str">
        <f>IF(COUNTA(A159:J159)=0,"",IF(OR(COUNTIF('مواد اولیه'!$A$5:$A$154,A159)&lt;&gt;1,NOT(OR(B159="اصلی",B159="شعبه ۲",B159="شعبه ۳",B159="شعبه ۴",B159="شعبه ۵"))),"کد ماده یا شعبه نامعتبر",IF(COUNTIFS($A$5:$A$204,A159,$B$5:$B$204,B159)&gt;1,"ماده و شعبه تکراری",IF(OR(MIN(C159:J159)&lt;0,C159+E159+G159&lt;=0,I159+J159&gt;C159+E159+G159,AND(C159&gt;0,D159&lt;=0),AND(E159&gt;0,F159&lt;=0),AND(G159&gt;0,H159&lt;=0),AND(C159=0,D159&lt;&gt;0),AND(E159=0,F159&lt;&gt;0),AND(G159=0,H159&lt;&gt;0)),"مقدار یا ارزش نیازمند اصلاح",""))))</f>
      </c>
    </row>
    <row r="160" ht="26" customHeight="1">
      <c r="A160" s="23"/>
      <c r="B160" s="23"/>
      <c r="C160" s="24"/>
      <c r="D160" s="24"/>
      <c r="E160" s="24"/>
      <c r="F160" s="24"/>
      <c r="G160" s="24"/>
      <c r="H160" s="24"/>
      <c r="I160" s="24"/>
      <c r="J160" s="24"/>
      <c r="K160" s="10" t="str">
        <f>IF(OR(A160="",N160&lt;&gt;""),"",(D160+F160+H160)/(C160+E160+G160))</f>
      </c>
      <c r="L160" s="10" t="str">
        <f>IF(OR(A160="",N160&lt;&gt;""),"",C160+E160+G160-I160-J160)</f>
      </c>
      <c r="M160" s="10" t="str">
        <f>IF(OR(A160="",N160&lt;&gt;""),"",K160*L160)</f>
      </c>
      <c r="N160" s="4" t="str">
        <f>IF(COUNTA(A160:J160)=0,"",IF(OR(COUNTIF('مواد اولیه'!$A$5:$A$154,A160)&lt;&gt;1,NOT(OR(B160="اصلی",B160="شعبه ۲",B160="شعبه ۳",B160="شعبه ۴",B160="شعبه ۵"))),"کد ماده یا شعبه نامعتبر",IF(COUNTIFS($A$5:$A$204,A160,$B$5:$B$204,B160)&gt;1,"ماده و شعبه تکراری",IF(OR(MIN(C160:J160)&lt;0,C160+E160+G160&lt;=0,I160+J160&gt;C160+E160+G160,AND(C160&gt;0,D160&lt;=0),AND(E160&gt;0,F160&lt;=0),AND(G160&gt;0,H160&lt;=0),AND(C160=0,D160&lt;&gt;0),AND(E160=0,F160&lt;&gt;0),AND(G160=0,H160&lt;&gt;0)),"مقدار یا ارزش نیازمند اصلاح",""))))</f>
      </c>
    </row>
    <row r="161" ht="26" customHeight="1">
      <c r="A161" s="23"/>
      <c r="B161" s="23"/>
      <c r="C161" s="24"/>
      <c r="D161" s="24"/>
      <c r="E161" s="24"/>
      <c r="F161" s="24"/>
      <c r="G161" s="24"/>
      <c r="H161" s="24"/>
      <c r="I161" s="24"/>
      <c r="J161" s="24"/>
      <c r="K161" s="10" t="str">
        <f>IF(OR(A161="",N161&lt;&gt;""),"",(D161+F161+H161)/(C161+E161+G161))</f>
      </c>
      <c r="L161" s="10" t="str">
        <f>IF(OR(A161="",N161&lt;&gt;""),"",C161+E161+G161-I161-J161)</f>
      </c>
      <c r="M161" s="10" t="str">
        <f>IF(OR(A161="",N161&lt;&gt;""),"",K161*L161)</f>
      </c>
      <c r="N161" s="4" t="str">
        <f>IF(COUNTA(A161:J161)=0,"",IF(OR(COUNTIF('مواد اولیه'!$A$5:$A$154,A161)&lt;&gt;1,NOT(OR(B161="اصلی",B161="شعبه ۲",B161="شعبه ۳",B161="شعبه ۴",B161="شعبه ۵"))),"کد ماده یا شعبه نامعتبر",IF(COUNTIFS($A$5:$A$204,A161,$B$5:$B$204,B161)&gt;1,"ماده و شعبه تکراری",IF(OR(MIN(C161:J161)&lt;0,C161+E161+G161&lt;=0,I161+J161&gt;C161+E161+G161,AND(C161&gt;0,D161&lt;=0),AND(E161&gt;0,F161&lt;=0),AND(G161&gt;0,H161&lt;=0),AND(C161=0,D161&lt;&gt;0),AND(E161=0,F161&lt;&gt;0),AND(G161=0,H161&lt;&gt;0)),"مقدار یا ارزش نیازمند اصلاح",""))))</f>
      </c>
    </row>
    <row r="162" ht="26" customHeight="1">
      <c r="A162" s="23"/>
      <c r="B162" s="23"/>
      <c r="C162" s="24"/>
      <c r="D162" s="24"/>
      <c r="E162" s="24"/>
      <c r="F162" s="24"/>
      <c r="G162" s="24"/>
      <c r="H162" s="24"/>
      <c r="I162" s="24"/>
      <c r="J162" s="24"/>
      <c r="K162" s="10" t="str">
        <f>IF(OR(A162="",N162&lt;&gt;""),"",(D162+F162+H162)/(C162+E162+G162))</f>
      </c>
      <c r="L162" s="10" t="str">
        <f>IF(OR(A162="",N162&lt;&gt;""),"",C162+E162+G162-I162-J162)</f>
      </c>
      <c r="M162" s="10" t="str">
        <f>IF(OR(A162="",N162&lt;&gt;""),"",K162*L162)</f>
      </c>
      <c r="N162" s="4" t="str">
        <f>IF(COUNTA(A162:J162)=0,"",IF(OR(COUNTIF('مواد اولیه'!$A$5:$A$154,A162)&lt;&gt;1,NOT(OR(B162="اصلی",B162="شعبه ۲",B162="شعبه ۳",B162="شعبه ۴",B162="شعبه ۵"))),"کد ماده یا شعبه نامعتبر",IF(COUNTIFS($A$5:$A$204,A162,$B$5:$B$204,B162)&gt;1,"ماده و شعبه تکراری",IF(OR(MIN(C162:J162)&lt;0,C162+E162+G162&lt;=0,I162+J162&gt;C162+E162+G162,AND(C162&gt;0,D162&lt;=0),AND(E162&gt;0,F162&lt;=0),AND(G162&gt;0,H162&lt;=0),AND(C162=0,D162&lt;&gt;0),AND(E162=0,F162&lt;&gt;0),AND(G162=0,H162&lt;&gt;0)),"مقدار یا ارزش نیازمند اصلاح",""))))</f>
      </c>
    </row>
    <row r="163" ht="26" customHeight="1">
      <c r="A163" s="23"/>
      <c r="B163" s="23"/>
      <c r="C163" s="24"/>
      <c r="D163" s="24"/>
      <c r="E163" s="24"/>
      <c r="F163" s="24"/>
      <c r="G163" s="24"/>
      <c r="H163" s="24"/>
      <c r="I163" s="24"/>
      <c r="J163" s="24"/>
      <c r="K163" s="10" t="str">
        <f>IF(OR(A163="",N163&lt;&gt;""),"",(D163+F163+H163)/(C163+E163+G163))</f>
      </c>
      <c r="L163" s="10" t="str">
        <f>IF(OR(A163="",N163&lt;&gt;""),"",C163+E163+G163-I163-J163)</f>
      </c>
      <c r="M163" s="10" t="str">
        <f>IF(OR(A163="",N163&lt;&gt;""),"",K163*L163)</f>
      </c>
      <c r="N163" s="4" t="str">
        <f>IF(COUNTA(A163:J163)=0,"",IF(OR(COUNTIF('مواد اولیه'!$A$5:$A$154,A163)&lt;&gt;1,NOT(OR(B163="اصلی",B163="شعبه ۲",B163="شعبه ۳",B163="شعبه ۴",B163="شعبه ۵"))),"کد ماده یا شعبه نامعتبر",IF(COUNTIFS($A$5:$A$204,A163,$B$5:$B$204,B163)&gt;1,"ماده و شعبه تکراری",IF(OR(MIN(C163:J163)&lt;0,C163+E163+G163&lt;=0,I163+J163&gt;C163+E163+G163,AND(C163&gt;0,D163&lt;=0),AND(E163&gt;0,F163&lt;=0),AND(G163&gt;0,H163&lt;=0),AND(C163=0,D163&lt;&gt;0),AND(E163=0,F163&lt;&gt;0),AND(G163=0,H163&lt;&gt;0)),"مقدار یا ارزش نیازمند اصلاح",""))))</f>
      </c>
    </row>
    <row r="164" ht="26" customHeight="1">
      <c r="A164" s="23"/>
      <c r="B164" s="23"/>
      <c r="C164" s="24"/>
      <c r="D164" s="24"/>
      <c r="E164" s="24"/>
      <c r="F164" s="24"/>
      <c r="G164" s="24"/>
      <c r="H164" s="24"/>
      <c r="I164" s="24"/>
      <c r="J164" s="24"/>
      <c r="K164" s="10" t="str">
        <f>IF(OR(A164="",N164&lt;&gt;""),"",(D164+F164+H164)/(C164+E164+G164))</f>
      </c>
      <c r="L164" s="10" t="str">
        <f>IF(OR(A164="",N164&lt;&gt;""),"",C164+E164+G164-I164-J164)</f>
      </c>
      <c r="M164" s="10" t="str">
        <f>IF(OR(A164="",N164&lt;&gt;""),"",K164*L164)</f>
      </c>
      <c r="N164" s="4" t="str">
        <f>IF(COUNTA(A164:J164)=0,"",IF(OR(COUNTIF('مواد اولیه'!$A$5:$A$154,A164)&lt;&gt;1,NOT(OR(B164="اصلی",B164="شعبه ۲",B164="شعبه ۳",B164="شعبه ۴",B164="شعبه ۵"))),"کد ماده یا شعبه نامعتبر",IF(COUNTIFS($A$5:$A$204,A164,$B$5:$B$204,B164)&gt;1,"ماده و شعبه تکراری",IF(OR(MIN(C164:J164)&lt;0,C164+E164+G164&lt;=0,I164+J164&gt;C164+E164+G164,AND(C164&gt;0,D164&lt;=0),AND(E164&gt;0,F164&lt;=0),AND(G164&gt;0,H164&lt;=0),AND(C164=0,D164&lt;&gt;0),AND(E164=0,F164&lt;&gt;0),AND(G164=0,H164&lt;&gt;0)),"مقدار یا ارزش نیازمند اصلاح",""))))</f>
      </c>
    </row>
    <row r="165" ht="26" customHeight="1">
      <c r="A165" s="23"/>
      <c r="B165" s="23"/>
      <c r="C165" s="24"/>
      <c r="D165" s="24"/>
      <c r="E165" s="24"/>
      <c r="F165" s="24"/>
      <c r="G165" s="24"/>
      <c r="H165" s="24"/>
      <c r="I165" s="24"/>
      <c r="J165" s="24"/>
      <c r="K165" s="10" t="str">
        <f>IF(OR(A165="",N165&lt;&gt;""),"",(D165+F165+H165)/(C165+E165+G165))</f>
      </c>
      <c r="L165" s="10" t="str">
        <f>IF(OR(A165="",N165&lt;&gt;""),"",C165+E165+G165-I165-J165)</f>
      </c>
      <c r="M165" s="10" t="str">
        <f>IF(OR(A165="",N165&lt;&gt;""),"",K165*L165)</f>
      </c>
      <c r="N165" s="4" t="str">
        <f>IF(COUNTA(A165:J165)=0,"",IF(OR(COUNTIF('مواد اولیه'!$A$5:$A$154,A165)&lt;&gt;1,NOT(OR(B165="اصلی",B165="شعبه ۲",B165="شعبه ۳",B165="شعبه ۴",B165="شعبه ۵"))),"کد ماده یا شعبه نامعتبر",IF(COUNTIFS($A$5:$A$204,A165,$B$5:$B$204,B165)&gt;1,"ماده و شعبه تکراری",IF(OR(MIN(C165:J165)&lt;0,C165+E165+G165&lt;=0,I165+J165&gt;C165+E165+G165,AND(C165&gt;0,D165&lt;=0),AND(E165&gt;0,F165&lt;=0),AND(G165&gt;0,H165&lt;=0),AND(C165=0,D165&lt;&gt;0),AND(E165=0,F165&lt;&gt;0),AND(G165=0,H165&lt;&gt;0)),"مقدار یا ارزش نیازمند اصلاح",""))))</f>
      </c>
    </row>
    <row r="166" ht="26" customHeight="1">
      <c r="A166" s="23"/>
      <c r="B166" s="23"/>
      <c r="C166" s="24"/>
      <c r="D166" s="24"/>
      <c r="E166" s="24"/>
      <c r="F166" s="24"/>
      <c r="G166" s="24"/>
      <c r="H166" s="24"/>
      <c r="I166" s="24"/>
      <c r="J166" s="24"/>
      <c r="K166" s="10" t="str">
        <f>IF(OR(A166="",N166&lt;&gt;""),"",(D166+F166+H166)/(C166+E166+G166))</f>
      </c>
      <c r="L166" s="10" t="str">
        <f>IF(OR(A166="",N166&lt;&gt;""),"",C166+E166+G166-I166-J166)</f>
      </c>
      <c r="M166" s="10" t="str">
        <f>IF(OR(A166="",N166&lt;&gt;""),"",K166*L166)</f>
      </c>
      <c r="N166" s="4" t="str">
        <f>IF(COUNTA(A166:J166)=0,"",IF(OR(COUNTIF('مواد اولیه'!$A$5:$A$154,A166)&lt;&gt;1,NOT(OR(B166="اصلی",B166="شعبه ۲",B166="شعبه ۳",B166="شعبه ۴",B166="شعبه ۵"))),"کد ماده یا شعبه نامعتبر",IF(COUNTIFS($A$5:$A$204,A166,$B$5:$B$204,B166)&gt;1,"ماده و شعبه تکراری",IF(OR(MIN(C166:J166)&lt;0,C166+E166+G166&lt;=0,I166+J166&gt;C166+E166+G166,AND(C166&gt;0,D166&lt;=0),AND(E166&gt;0,F166&lt;=0),AND(G166&gt;0,H166&lt;=0),AND(C166=0,D166&lt;&gt;0),AND(E166=0,F166&lt;&gt;0),AND(G166=0,H166&lt;&gt;0)),"مقدار یا ارزش نیازمند اصلاح",""))))</f>
      </c>
    </row>
    <row r="167" ht="26" customHeight="1">
      <c r="A167" s="23"/>
      <c r="B167" s="23"/>
      <c r="C167" s="24"/>
      <c r="D167" s="24"/>
      <c r="E167" s="24"/>
      <c r="F167" s="24"/>
      <c r="G167" s="24"/>
      <c r="H167" s="24"/>
      <c r="I167" s="24"/>
      <c r="J167" s="24"/>
      <c r="K167" s="10" t="str">
        <f>IF(OR(A167="",N167&lt;&gt;""),"",(D167+F167+H167)/(C167+E167+G167))</f>
      </c>
      <c r="L167" s="10" t="str">
        <f>IF(OR(A167="",N167&lt;&gt;""),"",C167+E167+G167-I167-J167)</f>
      </c>
      <c r="M167" s="10" t="str">
        <f>IF(OR(A167="",N167&lt;&gt;""),"",K167*L167)</f>
      </c>
      <c r="N167" s="4" t="str">
        <f>IF(COUNTA(A167:J167)=0,"",IF(OR(COUNTIF('مواد اولیه'!$A$5:$A$154,A167)&lt;&gt;1,NOT(OR(B167="اصلی",B167="شعبه ۲",B167="شعبه ۳",B167="شعبه ۴",B167="شعبه ۵"))),"کد ماده یا شعبه نامعتبر",IF(COUNTIFS($A$5:$A$204,A167,$B$5:$B$204,B167)&gt;1,"ماده و شعبه تکراری",IF(OR(MIN(C167:J167)&lt;0,C167+E167+G167&lt;=0,I167+J167&gt;C167+E167+G167,AND(C167&gt;0,D167&lt;=0),AND(E167&gt;0,F167&lt;=0),AND(G167&gt;0,H167&lt;=0),AND(C167=0,D167&lt;&gt;0),AND(E167=0,F167&lt;&gt;0),AND(G167=0,H167&lt;&gt;0)),"مقدار یا ارزش نیازمند اصلاح",""))))</f>
      </c>
    </row>
    <row r="168" ht="26" customHeight="1">
      <c r="A168" s="23"/>
      <c r="B168" s="23"/>
      <c r="C168" s="24"/>
      <c r="D168" s="24"/>
      <c r="E168" s="24"/>
      <c r="F168" s="24"/>
      <c r="G168" s="24"/>
      <c r="H168" s="24"/>
      <c r="I168" s="24"/>
      <c r="J168" s="24"/>
      <c r="K168" s="10" t="str">
        <f>IF(OR(A168="",N168&lt;&gt;""),"",(D168+F168+H168)/(C168+E168+G168))</f>
      </c>
      <c r="L168" s="10" t="str">
        <f>IF(OR(A168="",N168&lt;&gt;""),"",C168+E168+G168-I168-J168)</f>
      </c>
      <c r="M168" s="10" t="str">
        <f>IF(OR(A168="",N168&lt;&gt;""),"",K168*L168)</f>
      </c>
      <c r="N168" s="4" t="str">
        <f>IF(COUNTA(A168:J168)=0,"",IF(OR(COUNTIF('مواد اولیه'!$A$5:$A$154,A168)&lt;&gt;1,NOT(OR(B168="اصلی",B168="شعبه ۲",B168="شعبه ۳",B168="شعبه ۴",B168="شعبه ۵"))),"کد ماده یا شعبه نامعتبر",IF(COUNTIFS($A$5:$A$204,A168,$B$5:$B$204,B168)&gt;1,"ماده و شعبه تکراری",IF(OR(MIN(C168:J168)&lt;0,C168+E168+G168&lt;=0,I168+J168&gt;C168+E168+G168,AND(C168&gt;0,D168&lt;=0),AND(E168&gt;0,F168&lt;=0),AND(G168&gt;0,H168&lt;=0),AND(C168=0,D168&lt;&gt;0),AND(E168=0,F168&lt;&gt;0),AND(G168=0,H168&lt;&gt;0)),"مقدار یا ارزش نیازمند اصلاح",""))))</f>
      </c>
    </row>
    <row r="169" ht="26" customHeight="1">
      <c r="A169" s="23"/>
      <c r="B169" s="23"/>
      <c r="C169" s="24"/>
      <c r="D169" s="24"/>
      <c r="E169" s="24"/>
      <c r="F169" s="24"/>
      <c r="G169" s="24"/>
      <c r="H169" s="24"/>
      <c r="I169" s="24"/>
      <c r="J169" s="24"/>
      <c r="K169" s="10" t="str">
        <f>IF(OR(A169="",N169&lt;&gt;""),"",(D169+F169+H169)/(C169+E169+G169))</f>
      </c>
      <c r="L169" s="10" t="str">
        <f>IF(OR(A169="",N169&lt;&gt;""),"",C169+E169+G169-I169-J169)</f>
      </c>
      <c r="M169" s="10" t="str">
        <f>IF(OR(A169="",N169&lt;&gt;""),"",K169*L169)</f>
      </c>
      <c r="N169" s="4" t="str">
        <f>IF(COUNTA(A169:J169)=0,"",IF(OR(COUNTIF('مواد اولیه'!$A$5:$A$154,A169)&lt;&gt;1,NOT(OR(B169="اصلی",B169="شعبه ۲",B169="شعبه ۳",B169="شعبه ۴",B169="شعبه ۵"))),"کد ماده یا شعبه نامعتبر",IF(COUNTIFS($A$5:$A$204,A169,$B$5:$B$204,B169)&gt;1,"ماده و شعبه تکراری",IF(OR(MIN(C169:J169)&lt;0,C169+E169+G169&lt;=0,I169+J169&gt;C169+E169+G169,AND(C169&gt;0,D169&lt;=0),AND(E169&gt;0,F169&lt;=0),AND(G169&gt;0,H169&lt;=0),AND(C169=0,D169&lt;&gt;0),AND(E169=0,F169&lt;&gt;0),AND(G169=0,H169&lt;&gt;0)),"مقدار یا ارزش نیازمند اصلاح",""))))</f>
      </c>
    </row>
    <row r="170" ht="26" customHeight="1">
      <c r="A170" s="23"/>
      <c r="B170" s="23"/>
      <c r="C170" s="24"/>
      <c r="D170" s="24"/>
      <c r="E170" s="24"/>
      <c r="F170" s="24"/>
      <c r="G170" s="24"/>
      <c r="H170" s="24"/>
      <c r="I170" s="24"/>
      <c r="J170" s="24"/>
      <c r="K170" s="10" t="str">
        <f>IF(OR(A170="",N170&lt;&gt;""),"",(D170+F170+H170)/(C170+E170+G170))</f>
      </c>
      <c r="L170" s="10" t="str">
        <f>IF(OR(A170="",N170&lt;&gt;""),"",C170+E170+G170-I170-J170)</f>
      </c>
      <c r="M170" s="10" t="str">
        <f>IF(OR(A170="",N170&lt;&gt;""),"",K170*L170)</f>
      </c>
      <c r="N170" s="4" t="str">
        <f>IF(COUNTA(A170:J170)=0,"",IF(OR(COUNTIF('مواد اولیه'!$A$5:$A$154,A170)&lt;&gt;1,NOT(OR(B170="اصلی",B170="شعبه ۲",B170="شعبه ۳",B170="شعبه ۴",B170="شعبه ۵"))),"کد ماده یا شعبه نامعتبر",IF(COUNTIFS($A$5:$A$204,A170,$B$5:$B$204,B170)&gt;1,"ماده و شعبه تکراری",IF(OR(MIN(C170:J170)&lt;0,C170+E170+G170&lt;=0,I170+J170&gt;C170+E170+G170,AND(C170&gt;0,D170&lt;=0),AND(E170&gt;0,F170&lt;=0),AND(G170&gt;0,H170&lt;=0),AND(C170=0,D170&lt;&gt;0),AND(E170=0,F170&lt;&gt;0),AND(G170=0,H170&lt;&gt;0)),"مقدار یا ارزش نیازمند اصلاح",""))))</f>
      </c>
    </row>
    <row r="171" ht="26" customHeight="1">
      <c r="A171" s="23"/>
      <c r="B171" s="23"/>
      <c r="C171" s="24"/>
      <c r="D171" s="24"/>
      <c r="E171" s="24"/>
      <c r="F171" s="24"/>
      <c r="G171" s="24"/>
      <c r="H171" s="24"/>
      <c r="I171" s="24"/>
      <c r="J171" s="24"/>
      <c r="K171" s="10" t="str">
        <f>IF(OR(A171="",N171&lt;&gt;""),"",(D171+F171+H171)/(C171+E171+G171))</f>
      </c>
      <c r="L171" s="10" t="str">
        <f>IF(OR(A171="",N171&lt;&gt;""),"",C171+E171+G171-I171-J171)</f>
      </c>
      <c r="M171" s="10" t="str">
        <f>IF(OR(A171="",N171&lt;&gt;""),"",K171*L171)</f>
      </c>
      <c r="N171" s="4" t="str">
        <f>IF(COUNTA(A171:J171)=0,"",IF(OR(COUNTIF('مواد اولیه'!$A$5:$A$154,A171)&lt;&gt;1,NOT(OR(B171="اصلی",B171="شعبه ۲",B171="شعبه ۳",B171="شعبه ۴",B171="شعبه ۵"))),"کد ماده یا شعبه نامعتبر",IF(COUNTIFS($A$5:$A$204,A171,$B$5:$B$204,B171)&gt;1,"ماده و شعبه تکراری",IF(OR(MIN(C171:J171)&lt;0,C171+E171+G171&lt;=0,I171+J171&gt;C171+E171+G171,AND(C171&gt;0,D171&lt;=0),AND(E171&gt;0,F171&lt;=0),AND(G171&gt;0,H171&lt;=0),AND(C171=0,D171&lt;&gt;0),AND(E171=0,F171&lt;&gt;0),AND(G171=0,H171&lt;&gt;0)),"مقدار یا ارزش نیازمند اصلاح",""))))</f>
      </c>
    </row>
    <row r="172" ht="26" customHeight="1">
      <c r="A172" s="23"/>
      <c r="B172" s="23"/>
      <c r="C172" s="24"/>
      <c r="D172" s="24"/>
      <c r="E172" s="24"/>
      <c r="F172" s="24"/>
      <c r="G172" s="24"/>
      <c r="H172" s="24"/>
      <c r="I172" s="24"/>
      <c r="J172" s="24"/>
      <c r="K172" s="10" t="str">
        <f>IF(OR(A172="",N172&lt;&gt;""),"",(D172+F172+H172)/(C172+E172+G172))</f>
      </c>
      <c r="L172" s="10" t="str">
        <f>IF(OR(A172="",N172&lt;&gt;""),"",C172+E172+G172-I172-J172)</f>
      </c>
      <c r="M172" s="10" t="str">
        <f>IF(OR(A172="",N172&lt;&gt;""),"",K172*L172)</f>
      </c>
      <c r="N172" s="4" t="str">
        <f>IF(COUNTA(A172:J172)=0,"",IF(OR(COUNTIF('مواد اولیه'!$A$5:$A$154,A172)&lt;&gt;1,NOT(OR(B172="اصلی",B172="شعبه ۲",B172="شعبه ۳",B172="شعبه ۴",B172="شعبه ۵"))),"کد ماده یا شعبه نامعتبر",IF(COUNTIFS($A$5:$A$204,A172,$B$5:$B$204,B172)&gt;1,"ماده و شعبه تکراری",IF(OR(MIN(C172:J172)&lt;0,C172+E172+G172&lt;=0,I172+J172&gt;C172+E172+G172,AND(C172&gt;0,D172&lt;=0),AND(E172&gt;0,F172&lt;=0),AND(G172&gt;0,H172&lt;=0),AND(C172=0,D172&lt;&gt;0),AND(E172=0,F172&lt;&gt;0),AND(G172=0,H172&lt;&gt;0)),"مقدار یا ارزش نیازمند اصلاح",""))))</f>
      </c>
    </row>
    <row r="173" ht="26" customHeight="1">
      <c r="A173" s="23"/>
      <c r="B173" s="23"/>
      <c r="C173" s="24"/>
      <c r="D173" s="24"/>
      <c r="E173" s="24"/>
      <c r="F173" s="24"/>
      <c r="G173" s="24"/>
      <c r="H173" s="24"/>
      <c r="I173" s="24"/>
      <c r="J173" s="24"/>
      <c r="K173" s="10" t="str">
        <f>IF(OR(A173="",N173&lt;&gt;""),"",(D173+F173+H173)/(C173+E173+G173))</f>
      </c>
      <c r="L173" s="10" t="str">
        <f>IF(OR(A173="",N173&lt;&gt;""),"",C173+E173+G173-I173-J173)</f>
      </c>
      <c r="M173" s="10" t="str">
        <f>IF(OR(A173="",N173&lt;&gt;""),"",K173*L173)</f>
      </c>
      <c r="N173" s="4" t="str">
        <f>IF(COUNTA(A173:J173)=0,"",IF(OR(COUNTIF('مواد اولیه'!$A$5:$A$154,A173)&lt;&gt;1,NOT(OR(B173="اصلی",B173="شعبه ۲",B173="شعبه ۳",B173="شعبه ۴",B173="شعبه ۵"))),"کد ماده یا شعبه نامعتبر",IF(COUNTIFS($A$5:$A$204,A173,$B$5:$B$204,B173)&gt;1,"ماده و شعبه تکراری",IF(OR(MIN(C173:J173)&lt;0,C173+E173+G173&lt;=0,I173+J173&gt;C173+E173+G173,AND(C173&gt;0,D173&lt;=0),AND(E173&gt;0,F173&lt;=0),AND(G173&gt;0,H173&lt;=0),AND(C173=0,D173&lt;&gt;0),AND(E173=0,F173&lt;&gt;0),AND(G173=0,H173&lt;&gt;0)),"مقدار یا ارزش نیازمند اصلاح",""))))</f>
      </c>
    </row>
    <row r="174" ht="26" customHeight="1">
      <c r="A174" s="23"/>
      <c r="B174" s="23"/>
      <c r="C174" s="24"/>
      <c r="D174" s="24"/>
      <c r="E174" s="24"/>
      <c r="F174" s="24"/>
      <c r="G174" s="24"/>
      <c r="H174" s="24"/>
      <c r="I174" s="24"/>
      <c r="J174" s="24"/>
      <c r="K174" s="10" t="str">
        <f>IF(OR(A174="",N174&lt;&gt;""),"",(D174+F174+H174)/(C174+E174+G174))</f>
      </c>
      <c r="L174" s="10" t="str">
        <f>IF(OR(A174="",N174&lt;&gt;""),"",C174+E174+G174-I174-J174)</f>
      </c>
      <c r="M174" s="10" t="str">
        <f>IF(OR(A174="",N174&lt;&gt;""),"",K174*L174)</f>
      </c>
      <c r="N174" s="4" t="str">
        <f>IF(COUNTA(A174:J174)=0,"",IF(OR(COUNTIF('مواد اولیه'!$A$5:$A$154,A174)&lt;&gt;1,NOT(OR(B174="اصلی",B174="شعبه ۲",B174="شعبه ۳",B174="شعبه ۴",B174="شعبه ۵"))),"کد ماده یا شعبه نامعتبر",IF(COUNTIFS($A$5:$A$204,A174,$B$5:$B$204,B174)&gt;1,"ماده و شعبه تکراری",IF(OR(MIN(C174:J174)&lt;0,C174+E174+G174&lt;=0,I174+J174&gt;C174+E174+G174,AND(C174&gt;0,D174&lt;=0),AND(E174&gt;0,F174&lt;=0),AND(G174&gt;0,H174&lt;=0),AND(C174=0,D174&lt;&gt;0),AND(E174=0,F174&lt;&gt;0),AND(G174=0,H174&lt;&gt;0)),"مقدار یا ارزش نیازمند اصلاح",""))))</f>
      </c>
    </row>
    <row r="175" ht="26" customHeight="1">
      <c r="A175" s="23"/>
      <c r="B175" s="23"/>
      <c r="C175" s="24"/>
      <c r="D175" s="24"/>
      <c r="E175" s="24"/>
      <c r="F175" s="24"/>
      <c r="G175" s="24"/>
      <c r="H175" s="24"/>
      <c r="I175" s="24"/>
      <c r="J175" s="24"/>
      <c r="K175" s="10" t="str">
        <f>IF(OR(A175="",N175&lt;&gt;""),"",(D175+F175+H175)/(C175+E175+G175))</f>
      </c>
      <c r="L175" s="10" t="str">
        <f>IF(OR(A175="",N175&lt;&gt;""),"",C175+E175+G175-I175-J175)</f>
      </c>
      <c r="M175" s="10" t="str">
        <f>IF(OR(A175="",N175&lt;&gt;""),"",K175*L175)</f>
      </c>
      <c r="N175" s="4" t="str">
        <f>IF(COUNTA(A175:J175)=0,"",IF(OR(COUNTIF('مواد اولیه'!$A$5:$A$154,A175)&lt;&gt;1,NOT(OR(B175="اصلی",B175="شعبه ۲",B175="شعبه ۳",B175="شعبه ۴",B175="شعبه ۵"))),"کد ماده یا شعبه نامعتبر",IF(COUNTIFS($A$5:$A$204,A175,$B$5:$B$204,B175)&gt;1,"ماده و شعبه تکراری",IF(OR(MIN(C175:J175)&lt;0,C175+E175+G175&lt;=0,I175+J175&gt;C175+E175+G175,AND(C175&gt;0,D175&lt;=0),AND(E175&gt;0,F175&lt;=0),AND(G175&gt;0,H175&lt;=0),AND(C175=0,D175&lt;&gt;0),AND(E175=0,F175&lt;&gt;0),AND(G175=0,H175&lt;&gt;0)),"مقدار یا ارزش نیازمند اصلاح",""))))</f>
      </c>
    </row>
    <row r="176" ht="26" customHeight="1">
      <c r="A176" s="23"/>
      <c r="B176" s="23"/>
      <c r="C176" s="24"/>
      <c r="D176" s="24"/>
      <c r="E176" s="24"/>
      <c r="F176" s="24"/>
      <c r="G176" s="24"/>
      <c r="H176" s="24"/>
      <c r="I176" s="24"/>
      <c r="J176" s="24"/>
      <c r="K176" s="10" t="str">
        <f>IF(OR(A176="",N176&lt;&gt;""),"",(D176+F176+H176)/(C176+E176+G176))</f>
      </c>
      <c r="L176" s="10" t="str">
        <f>IF(OR(A176="",N176&lt;&gt;""),"",C176+E176+G176-I176-J176)</f>
      </c>
      <c r="M176" s="10" t="str">
        <f>IF(OR(A176="",N176&lt;&gt;""),"",K176*L176)</f>
      </c>
      <c r="N176" s="4" t="str">
        <f>IF(COUNTA(A176:J176)=0,"",IF(OR(COUNTIF('مواد اولیه'!$A$5:$A$154,A176)&lt;&gt;1,NOT(OR(B176="اصلی",B176="شعبه ۲",B176="شعبه ۳",B176="شعبه ۴",B176="شعبه ۵"))),"کد ماده یا شعبه نامعتبر",IF(COUNTIFS($A$5:$A$204,A176,$B$5:$B$204,B176)&gt;1,"ماده و شعبه تکراری",IF(OR(MIN(C176:J176)&lt;0,C176+E176+G176&lt;=0,I176+J176&gt;C176+E176+G176,AND(C176&gt;0,D176&lt;=0),AND(E176&gt;0,F176&lt;=0),AND(G176&gt;0,H176&lt;=0),AND(C176=0,D176&lt;&gt;0),AND(E176=0,F176&lt;&gt;0),AND(G176=0,H176&lt;&gt;0)),"مقدار یا ارزش نیازمند اصلاح",""))))</f>
      </c>
    </row>
    <row r="177" ht="26" customHeight="1">
      <c r="A177" s="23"/>
      <c r="B177" s="23"/>
      <c r="C177" s="24"/>
      <c r="D177" s="24"/>
      <c r="E177" s="24"/>
      <c r="F177" s="24"/>
      <c r="G177" s="24"/>
      <c r="H177" s="24"/>
      <c r="I177" s="24"/>
      <c r="J177" s="24"/>
      <c r="K177" s="10" t="str">
        <f>IF(OR(A177="",N177&lt;&gt;""),"",(D177+F177+H177)/(C177+E177+G177))</f>
      </c>
      <c r="L177" s="10" t="str">
        <f>IF(OR(A177="",N177&lt;&gt;""),"",C177+E177+G177-I177-J177)</f>
      </c>
      <c r="M177" s="10" t="str">
        <f>IF(OR(A177="",N177&lt;&gt;""),"",K177*L177)</f>
      </c>
      <c r="N177" s="4" t="str">
        <f>IF(COUNTA(A177:J177)=0,"",IF(OR(COUNTIF('مواد اولیه'!$A$5:$A$154,A177)&lt;&gt;1,NOT(OR(B177="اصلی",B177="شعبه ۲",B177="شعبه ۳",B177="شعبه ۴",B177="شعبه ۵"))),"کد ماده یا شعبه نامعتبر",IF(COUNTIFS($A$5:$A$204,A177,$B$5:$B$204,B177)&gt;1,"ماده و شعبه تکراری",IF(OR(MIN(C177:J177)&lt;0,C177+E177+G177&lt;=0,I177+J177&gt;C177+E177+G177,AND(C177&gt;0,D177&lt;=0),AND(E177&gt;0,F177&lt;=0),AND(G177&gt;0,H177&lt;=0),AND(C177=0,D177&lt;&gt;0),AND(E177=0,F177&lt;&gt;0),AND(G177=0,H177&lt;&gt;0)),"مقدار یا ارزش نیازمند اصلاح",""))))</f>
      </c>
    </row>
    <row r="178" ht="26" customHeight="1">
      <c r="A178" s="23"/>
      <c r="B178" s="23"/>
      <c r="C178" s="24"/>
      <c r="D178" s="24"/>
      <c r="E178" s="24"/>
      <c r="F178" s="24"/>
      <c r="G178" s="24"/>
      <c r="H178" s="24"/>
      <c r="I178" s="24"/>
      <c r="J178" s="24"/>
      <c r="K178" s="10" t="str">
        <f>IF(OR(A178="",N178&lt;&gt;""),"",(D178+F178+H178)/(C178+E178+G178))</f>
      </c>
      <c r="L178" s="10" t="str">
        <f>IF(OR(A178="",N178&lt;&gt;""),"",C178+E178+G178-I178-J178)</f>
      </c>
      <c r="M178" s="10" t="str">
        <f>IF(OR(A178="",N178&lt;&gt;""),"",K178*L178)</f>
      </c>
      <c r="N178" s="4" t="str">
        <f>IF(COUNTA(A178:J178)=0,"",IF(OR(COUNTIF('مواد اولیه'!$A$5:$A$154,A178)&lt;&gt;1,NOT(OR(B178="اصلی",B178="شعبه ۲",B178="شعبه ۳",B178="شعبه ۴",B178="شعبه ۵"))),"کد ماده یا شعبه نامعتبر",IF(COUNTIFS($A$5:$A$204,A178,$B$5:$B$204,B178)&gt;1,"ماده و شعبه تکراری",IF(OR(MIN(C178:J178)&lt;0,C178+E178+G178&lt;=0,I178+J178&gt;C178+E178+G178,AND(C178&gt;0,D178&lt;=0),AND(E178&gt;0,F178&lt;=0),AND(G178&gt;0,H178&lt;=0),AND(C178=0,D178&lt;&gt;0),AND(E178=0,F178&lt;&gt;0),AND(G178=0,H178&lt;&gt;0)),"مقدار یا ارزش نیازمند اصلاح",""))))</f>
      </c>
    </row>
    <row r="179" ht="26" customHeight="1">
      <c r="A179" s="23"/>
      <c r="B179" s="23"/>
      <c r="C179" s="24"/>
      <c r="D179" s="24"/>
      <c r="E179" s="24"/>
      <c r="F179" s="24"/>
      <c r="G179" s="24"/>
      <c r="H179" s="24"/>
      <c r="I179" s="24"/>
      <c r="J179" s="24"/>
      <c r="K179" s="10" t="str">
        <f>IF(OR(A179="",N179&lt;&gt;""),"",(D179+F179+H179)/(C179+E179+G179))</f>
      </c>
      <c r="L179" s="10" t="str">
        <f>IF(OR(A179="",N179&lt;&gt;""),"",C179+E179+G179-I179-J179)</f>
      </c>
      <c r="M179" s="10" t="str">
        <f>IF(OR(A179="",N179&lt;&gt;""),"",K179*L179)</f>
      </c>
      <c r="N179" s="4" t="str">
        <f>IF(COUNTA(A179:J179)=0,"",IF(OR(COUNTIF('مواد اولیه'!$A$5:$A$154,A179)&lt;&gt;1,NOT(OR(B179="اصلی",B179="شعبه ۲",B179="شعبه ۳",B179="شعبه ۴",B179="شعبه ۵"))),"کد ماده یا شعبه نامعتبر",IF(COUNTIFS($A$5:$A$204,A179,$B$5:$B$204,B179)&gt;1,"ماده و شعبه تکراری",IF(OR(MIN(C179:J179)&lt;0,C179+E179+G179&lt;=0,I179+J179&gt;C179+E179+G179,AND(C179&gt;0,D179&lt;=0),AND(E179&gt;0,F179&lt;=0),AND(G179&gt;0,H179&lt;=0),AND(C179=0,D179&lt;&gt;0),AND(E179=0,F179&lt;&gt;0),AND(G179=0,H179&lt;&gt;0)),"مقدار یا ارزش نیازمند اصلاح",""))))</f>
      </c>
    </row>
    <row r="180" ht="26" customHeight="1">
      <c r="A180" s="23"/>
      <c r="B180" s="23"/>
      <c r="C180" s="24"/>
      <c r="D180" s="24"/>
      <c r="E180" s="24"/>
      <c r="F180" s="24"/>
      <c r="G180" s="24"/>
      <c r="H180" s="24"/>
      <c r="I180" s="24"/>
      <c r="J180" s="24"/>
      <c r="K180" s="10" t="str">
        <f>IF(OR(A180="",N180&lt;&gt;""),"",(D180+F180+H180)/(C180+E180+G180))</f>
      </c>
      <c r="L180" s="10" t="str">
        <f>IF(OR(A180="",N180&lt;&gt;""),"",C180+E180+G180-I180-J180)</f>
      </c>
      <c r="M180" s="10" t="str">
        <f>IF(OR(A180="",N180&lt;&gt;""),"",K180*L180)</f>
      </c>
      <c r="N180" s="4" t="str">
        <f>IF(COUNTA(A180:J180)=0,"",IF(OR(COUNTIF('مواد اولیه'!$A$5:$A$154,A180)&lt;&gt;1,NOT(OR(B180="اصلی",B180="شعبه ۲",B180="شعبه ۳",B180="شعبه ۴",B180="شعبه ۵"))),"کد ماده یا شعبه نامعتبر",IF(COUNTIFS($A$5:$A$204,A180,$B$5:$B$204,B180)&gt;1,"ماده و شعبه تکراری",IF(OR(MIN(C180:J180)&lt;0,C180+E180+G180&lt;=0,I180+J180&gt;C180+E180+G180,AND(C180&gt;0,D180&lt;=0),AND(E180&gt;0,F180&lt;=0),AND(G180&gt;0,H180&lt;=0),AND(C180=0,D180&lt;&gt;0),AND(E180=0,F180&lt;&gt;0),AND(G180=0,H180&lt;&gt;0)),"مقدار یا ارزش نیازمند اصلاح",""))))</f>
      </c>
    </row>
    <row r="181" ht="26" customHeight="1">
      <c r="A181" s="23"/>
      <c r="B181" s="23"/>
      <c r="C181" s="24"/>
      <c r="D181" s="24"/>
      <c r="E181" s="24"/>
      <c r="F181" s="24"/>
      <c r="G181" s="24"/>
      <c r="H181" s="24"/>
      <c r="I181" s="24"/>
      <c r="J181" s="24"/>
      <c r="K181" s="10" t="str">
        <f>IF(OR(A181="",N181&lt;&gt;""),"",(D181+F181+H181)/(C181+E181+G181))</f>
      </c>
      <c r="L181" s="10" t="str">
        <f>IF(OR(A181="",N181&lt;&gt;""),"",C181+E181+G181-I181-J181)</f>
      </c>
      <c r="M181" s="10" t="str">
        <f>IF(OR(A181="",N181&lt;&gt;""),"",K181*L181)</f>
      </c>
      <c r="N181" s="4" t="str">
        <f>IF(COUNTA(A181:J181)=0,"",IF(OR(COUNTIF('مواد اولیه'!$A$5:$A$154,A181)&lt;&gt;1,NOT(OR(B181="اصلی",B181="شعبه ۲",B181="شعبه ۳",B181="شعبه ۴",B181="شعبه ۵"))),"کد ماده یا شعبه نامعتبر",IF(COUNTIFS($A$5:$A$204,A181,$B$5:$B$204,B181)&gt;1,"ماده و شعبه تکراری",IF(OR(MIN(C181:J181)&lt;0,C181+E181+G181&lt;=0,I181+J181&gt;C181+E181+G181,AND(C181&gt;0,D181&lt;=0),AND(E181&gt;0,F181&lt;=0),AND(G181&gt;0,H181&lt;=0),AND(C181=0,D181&lt;&gt;0),AND(E181=0,F181&lt;&gt;0),AND(G181=0,H181&lt;&gt;0)),"مقدار یا ارزش نیازمند اصلاح",""))))</f>
      </c>
    </row>
    <row r="182" ht="26" customHeight="1">
      <c r="A182" s="23"/>
      <c r="B182" s="23"/>
      <c r="C182" s="24"/>
      <c r="D182" s="24"/>
      <c r="E182" s="24"/>
      <c r="F182" s="24"/>
      <c r="G182" s="24"/>
      <c r="H182" s="24"/>
      <c r="I182" s="24"/>
      <c r="J182" s="24"/>
      <c r="K182" s="10" t="str">
        <f>IF(OR(A182="",N182&lt;&gt;""),"",(D182+F182+H182)/(C182+E182+G182))</f>
      </c>
      <c r="L182" s="10" t="str">
        <f>IF(OR(A182="",N182&lt;&gt;""),"",C182+E182+G182-I182-J182)</f>
      </c>
      <c r="M182" s="10" t="str">
        <f>IF(OR(A182="",N182&lt;&gt;""),"",K182*L182)</f>
      </c>
      <c r="N182" s="4" t="str">
        <f>IF(COUNTA(A182:J182)=0,"",IF(OR(COUNTIF('مواد اولیه'!$A$5:$A$154,A182)&lt;&gt;1,NOT(OR(B182="اصلی",B182="شعبه ۲",B182="شعبه ۳",B182="شعبه ۴",B182="شعبه ۵"))),"کد ماده یا شعبه نامعتبر",IF(COUNTIFS($A$5:$A$204,A182,$B$5:$B$204,B182)&gt;1,"ماده و شعبه تکراری",IF(OR(MIN(C182:J182)&lt;0,C182+E182+G182&lt;=0,I182+J182&gt;C182+E182+G182,AND(C182&gt;0,D182&lt;=0),AND(E182&gt;0,F182&lt;=0),AND(G182&gt;0,H182&lt;=0),AND(C182=0,D182&lt;&gt;0),AND(E182=0,F182&lt;&gt;0),AND(G182=0,H182&lt;&gt;0)),"مقدار یا ارزش نیازمند اصلاح",""))))</f>
      </c>
    </row>
    <row r="183" ht="26" customHeight="1">
      <c r="A183" s="23"/>
      <c r="B183" s="23"/>
      <c r="C183" s="24"/>
      <c r="D183" s="24"/>
      <c r="E183" s="24"/>
      <c r="F183" s="24"/>
      <c r="G183" s="24"/>
      <c r="H183" s="24"/>
      <c r="I183" s="24"/>
      <c r="J183" s="24"/>
      <c r="K183" s="10" t="str">
        <f>IF(OR(A183="",N183&lt;&gt;""),"",(D183+F183+H183)/(C183+E183+G183))</f>
      </c>
      <c r="L183" s="10" t="str">
        <f>IF(OR(A183="",N183&lt;&gt;""),"",C183+E183+G183-I183-J183)</f>
      </c>
      <c r="M183" s="10" t="str">
        <f>IF(OR(A183="",N183&lt;&gt;""),"",K183*L183)</f>
      </c>
      <c r="N183" s="4" t="str">
        <f>IF(COUNTA(A183:J183)=0,"",IF(OR(COUNTIF('مواد اولیه'!$A$5:$A$154,A183)&lt;&gt;1,NOT(OR(B183="اصلی",B183="شعبه ۲",B183="شعبه ۳",B183="شعبه ۴",B183="شعبه ۵"))),"کد ماده یا شعبه نامعتبر",IF(COUNTIFS($A$5:$A$204,A183,$B$5:$B$204,B183)&gt;1,"ماده و شعبه تکراری",IF(OR(MIN(C183:J183)&lt;0,C183+E183+G183&lt;=0,I183+J183&gt;C183+E183+G183,AND(C183&gt;0,D183&lt;=0),AND(E183&gt;0,F183&lt;=0),AND(G183&gt;0,H183&lt;=0),AND(C183=0,D183&lt;&gt;0),AND(E183=0,F183&lt;&gt;0),AND(G183=0,H183&lt;&gt;0)),"مقدار یا ارزش نیازمند اصلاح",""))))</f>
      </c>
    </row>
    <row r="184" ht="26" customHeight="1">
      <c r="A184" s="23"/>
      <c r="B184" s="23"/>
      <c r="C184" s="24"/>
      <c r="D184" s="24"/>
      <c r="E184" s="24"/>
      <c r="F184" s="24"/>
      <c r="G184" s="24"/>
      <c r="H184" s="24"/>
      <c r="I184" s="24"/>
      <c r="J184" s="24"/>
      <c r="K184" s="10" t="str">
        <f>IF(OR(A184="",N184&lt;&gt;""),"",(D184+F184+H184)/(C184+E184+G184))</f>
      </c>
      <c r="L184" s="10" t="str">
        <f>IF(OR(A184="",N184&lt;&gt;""),"",C184+E184+G184-I184-J184)</f>
      </c>
      <c r="M184" s="10" t="str">
        <f>IF(OR(A184="",N184&lt;&gt;""),"",K184*L184)</f>
      </c>
      <c r="N184" s="4" t="str">
        <f>IF(COUNTA(A184:J184)=0,"",IF(OR(COUNTIF('مواد اولیه'!$A$5:$A$154,A184)&lt;&gt;1,NOT(OR(B184="اصلی",B184="شعبه ۲",B184="شعبه ۳",B184="شعبه ۴",B184="شعبه ۵"))),"کد ماده یا شعبه نامعتبر",IF(COUNTIFS($A$5:$A$204,A184,$B$5:$B$204,B184)&gt;1,"ماده و شعبه تکراری",IF(OR(MIN(C184:J184)&lt;0,C184+E184+G184&lt;=0,I184+J184&gt;C184+E184+G184,AND(C184&gt;0,D184&lt;=0),AND(E184&gt;0,F184&lt;=0),AND(G184&gt;0,H184&lt;=0),AND(C184=0,D184&lt;&gt;0),AND(E184=0,F184&lt;&gt;0),AND(G184=0,H184&lt;&gt;0)),"مقدار یا ارزش نیازمند اصلاح",""))))</f>
      </c>
    </row>
    <row r="185" ht="26" customHeight="1">
      <c r="A185" s="23"/>
      <c r="B185" s="23"/>
      <c r="C185" s="24"/>
      <c r="D185" s="24"/>
      <c r="E185" s="24"/>
      <c r="F185" s="24"/>
      <c r="G185" s="24"/>
      <c r="H185" s="24"/>
      <c r="I185" s="24"/>
      <c r="J185" s="24"/>
      <c r="K185" s="10" t="str">
        <f>IF(OR(A185="",N185&lt;&gt;""),"",(D185+F185+H185)/(C185+E185+G185))</f>
      </c>
      <c r="L185" s="10" t="str">
        <f>IF(OR(A185="",N185&lt;&gt;""),"",C185+E185+G185-I185-J185)</f>
      </c>
      <c r="M185" s="10" t="str">
        <f>IF(OR(A185="",N185&lt;&gt;""),"",K185*L185)</f>
      </c>
      <c r="N185" s="4" t="str">
        <f>IF(COUNTA(A185:J185)=0,"",IF(OR(COUNTIF('مواد اولیه'!$A$5:$A$154,A185)&lt;&gt;1,NOT(OR(B185="اصلی",B185="شعبه ۲",B185="شعبه ۳",B185="شعبه ۴",B185="شعبه ۵"))),"کد ماده یا شعبه نامعتبر",IF(COUNTIFS($A$5:$A$204,A185,$B$5:$B$204,B185)&gt;1,"ماده و شعبه تکراری",IF(OR(MIN(C185:J185)&lt;0,C185+E185+G185&lt;=0,I185+J185&gt;C185+E185+G185,AND(C185&gt;0,D185&lt;=0),AND(E185&gt;0,F185&lt;=0),AND(G185&gt;0,H185&lt;=0),AND(C185=0,D185&lt;&gt;0),AND(E185=0,F185&lt;&gt;0),AND(G185=0,H185&lt;&gt;0)),"مقدار یا ارزش نیازمند اصلاح",""))))</f>
      </c>
    </row>
    <row r="186" ht="26" customHeight="1">
      <c r="A186" s="23"/>
      <c r="B186" s="23"/>
      <c r="C186" s="24"/>
      <c r="D186" s="24"/>
      <c r="E186" s="24"/>
      <c r="F186" s="24"/>
      <c r="G186" s="24"/>
      <c r="H186" s="24"/>
      <c r="I186" s="24"/>
      <c r="J186" s="24"/>
      <c r="K186" s="10" t="str">
        <f>IF(OR(A186="",N186&lt;&gt;""),"",(D186+F186+H186)/(C186+E186+G186))</f>
      </c>
      <c r="L186" s="10" t="str">
        <f>IF(OR(A186="",N186&lt;&gt;""),"",C186+E186+G186-I186-J186)</f>
      </c>
      <c r="M186" s="10" t="str">
        <f>IF(OR(A186="",N186&lt;&gt;""),"",K186*L186)</f>
      </c>
      <c r="N186" s="4" t="str">
        <f>IF(COUNTA(A186:J186)=0,"",IF(OR(COUNTIF('مواد اولیه'!$A$5:$A$154,A186)&lt;&gt;1,NOT(OR(B186="اصلی",B186="شعبه ۲",B186="شعبه ۳",B186="شعبه ۴",B186="شعبه ۵"))),"کد ماده یا شعبه نامعتبر",IF(COUNTIFS($A$5:$A$204,A186,$B$5:$B$204,B186)&gt;1,"ماده و شعبه تکراری",IF(OR(MIN(C186:J186)&lt;0,C186+E186+G186&lt;=0,I186+J186&gt;C186+E186+G186,AND(C186&gt;0,D186&lt;=0),AND(E186&gt;0,F186&lt;=0),AND(G186&gt;0,H186&lt;=0),AND(C186=0,D186&lt;&gt;0),AND(E186=0,F186&lt;&gt;0),AND(G186=0,H186&lt;&gt;0)),"مقدار یا ارزش نیازمند اصلاح",""))))</f>
      </c>
    </row>
    <row r="187" ht="26" customHeight="1">
      <c r="A187" s="23"/>
      <c r="B187" s="23"/>
      <c r="C187" s="24"/>
      <c r="D187" s="24"/>
      <c r="E187" s="24"/>
      <c r="F187" s="24"/>
      <c r="G187" s="24"/>
      <c r="H187" s="24"/>
      <c r="I187" s="24"/>
      <c r="J187" s="24"/>
      <c r="K187" s="10" t="str">
        <f>IF(OR(A187="",N187&lt;&gt;""),"",(D187+F187+H187)/(C187+E187+G187))</f>
      </c>
      <c r="L187" s="10" t="str">
        <f>IF(OR(A187="",N187&lt;&gt;""),"",C187+E187+G187-I187-J187)</f>
      </c>
      <c r="M187" s="10" t="str">
        <f>IF(OR(A187="",N187&lt;&gt;""),"",K187*L187)</f>
      </c>
      <c r="N187" s="4" t="str">
        <f>IF(COUNTA(A187:J187)=0,"",IF(OR(COUNTIF('مواد اولیه'!$A$5:$A$154,A187)&lt;&gt;1,NOT(OR(B187="اصلی",B187="شعبه ۲",B187="شعبه ۳",B187="شعبه ۴",B187="شعبه ۵"))),"کد ماده یا شعبه نامعتبر",IF(COUNTIFS($A$5:$A$204,A187,$B$5:$B$204,B187)&gt;1,"ماده و شعبه تکراری",IF(OR(MIN(C187:J187)&lt;0,C187+E187+G187&lt;=0,I187+J187&gt;C187+E187+G187,AND(C187&gt;0,D187&lt;=0),AND(E187&gt;0,F187&lt;=0),AND(G187&gt;0,H187&lt;=0),AND(C187=0,D187&lt;&gt;0),AND(E187=0,F187&lt;&gt;0),AND(G187=0,H187&lt;&gt;0)),"مقدار یا ارزش نیازمند اصلاح",""))))</f>
      </c>
    </row>
    <row r="188" ht="26" customHeight="1">
      <c r="A188" s="23"/>
      <c r="B188" s="23"/>
      <c r="C188" s="24"/>
      <c r="D188" s="24"/>
      <c r="E188" s="24"/>
      <c r="F188" s="24"/>
      <c r="G188" s="24"/>
      <c r="H188" s="24"/>
      <c r="I188" s="24"/>
      <c r="J188" s="24"/>
      <c r="K188" s="10" t="str">
        <f>IF(OR(A188="",N188&lt;&gt;""),"",(D188+F188+H188)/(C188+E188+G188))</f>
      </c>
      <c r="L188" s="10" t="str">
        <f>IF(OR(A188="",N188&lt;&gt;""),"",C188+E188+G188-I188-J188)</f>
      </c>
      <c r="M188" s="10" t="str">
        <f>IF(OR(A188="",N188&lt;&gt;""),"",K188*L188)</f>
      </c>
      <c r="N188" s="4" t="str">
        <f>IF(COUNTA(A188:J188)=0,"",IF(OR(COUNTIF('مواد اولیه'!$A$5:$A$154,A188)&lt;&gt;1,NOT(OR(B188="اصلی",B188="شعبه ۲",B188="شعبه ۳",B188="شعبه ۴",B188="شعبه ۵"))),"کد ماده یا شعبه نامعتبر",IF(COUNTIFS($A$5:$A$204,A188,$B$5:$B$204,B188)&gt;1,"ماده و شعبه تکراری",IF(OR(MIN(C188:J188)&lt;0,C188+E188+G188&lt;=0,I188+J188&gt;C188+E188+G188,AND(C188&gt;0,D188&lt;=0),AND(E188&gt;0,F188&lt;=0),AND(G188&gt;0,H188&lt;=0),AND(C188=0,D188&lt;&gt;0),AND(E188=0,F188&lt;&gt;0),AND(G188=0,H188&lt;&gt;0)),"مقدار یا ارزش نیازمند اصلاح",""))))</f>
      </c>
    </row>
    <row r="189" ht="26" customHeight="1">
      <c r="A189" s="23"/>
      <c r="B189" s="23"/>
      <c r="C189" s="24"/>
      <c r="D189" s="24"/>
      <c r="E189" s="24"/>
      <c r="F189" s="24"/>
      <c r="G189" s="24"/>
      <c r="H189" s="24"/>
      <c r="I189" s="24"/>
      <c r="J189" s="24"/>
      <c r="K189" s="10" t="str">
        <f>IF(OR(A189="",N189&lt;&gt;""),"",(D189+F189+H189)/(C189+E189+G189))</f>
      </c>
      <c r="L189" s="10" t="str">
        <f>IF(OR(A189="",N189&lt;&gt;""),"",C189+E189+G189-I189-J189)</f>
      </c>
      <c r="M189" s="10" t="str">
        <f>IF(OR(A189="",N189&lt;&gt;""),"",K189*L189)</f>
      </c>
      <c r="N189" s="4" t="str">
        <f>IF(COUNTA(A189:J189)=0,"",IF(OR(COUNTIF('مواد اولیه'!$A$5:$A$154,A189)&lt;&gt;1,NOT(OR(B189="اصلی",B189="شعبه ۲",B189="شعبه ۳",B189="شعبه ۴",B189="شعبه ۵"))),"کد ماده یا شعبه نامعتبر",IF(COUNTIFS($A$5:$A$204,A189,$B$5:$B$204,B189)&gt;1,"ماده و شعبه تکراری",IF(OR(MIN(C189:J189)&lt;0,C189+E189+G189&lt;=0,I189+J189&gt;C189+E189+G189,AND(C189&gt;0,D189&lt;=0),AND(E189&gt;0,F189&lt;=0),AND(G189&gt;0,H189&lt;=0),AND(C189=0,D189&lt;&gt;0),AND(E189=0,F189&lt;&gt;0),AND(G189=0,H189&lt;&gt;0)),"مقدار یا ارزش نیازمند اصلاح",""))))</f>
      </c>
    </row>
    <row r="190" ht="26" customHeight="1">
      <c r="A190" s="23"/>
      <c r="B190" s="23"/>
      <c r="C190" s="24"/>
      <c r="D190" s="24"/>
      <c r="E190" s="24"/>
      <c r="F190" s="24"/>
      <c r="G190" s="24"/>
      <c r="H190" s="24"/>
      <c r="I190" s="24"/>
      <c r="J190" s="24"/>
      <c r="K190" s="10" t="str">
        <f>IF(OR(A190="",N190&lt;&gt;""),"",(D190+F190+H190)/(C190+E190+G190))</f>
      </c>
      <c r="L190" s="10" t="str">
        <f>IF(OR(A190="",N190&lt;&gt;""),"",C190+E190+G190-I190-J190)</f>
      </c>
      <c r="M190" s="10" t="str">
        <f>IF(OR(A190="",N190&lt;&gt;""),"",K190*L190)</f>
      </c>
      <c r="N190" s="4" t="str">
        <f>IF(COUNTA(A190:J190)=0,"",IF(OR(COUNTIF('مواد اولیه'!$A$5:$A$154,A190)&lt;&gt;1,NOT(OR(B190="اصلی",B190="شعبه ۲",B190="شعبه ۳",B190="شعبه ۴",B190="شعبه ۵"))),"کد ماده یا شعبه نامعتبر",IF(COUNTIFS($A$5:$A$204,A190,$B$5:$B$204,B190)&gt;1,"ماده و شعبه تکراری",IF(OR(MIN(C190:J190)&lt;0,C190+E190+G190&lt;=0,I190+J190&gt;C190+E190+G190,AND(C190&gt;0,D190&lt;=0),AND(E190&gt;0,F190&lt;=0),AND(G190&gt;0,H190&lt;=0),AND(C190=0,D190&lt;&gt;0),AND(E190=0,F190&lt;&gt;0),AND(G190=0,H190&lt;&gt;0)),"مقدار یا ارزش نیازمند اصلاح",""))))</f>
      </c>
    </row>
    <row r="191" ht="26" customHeight="1">
      <c r="A191" s="23"/>
      <c r="B191" s="23"/>
      <c r="C191" s="24"/>
      <c r="D191" s="24"/>
      <c r="E191" s="24"/>
      <c r="F191" s="24"/>
      <c r="G191" s="24"/>
      <c r="H191" s="24"/>
      <c r="I191" s="24"/>
      <c r="J191" s="24"/>
      <c r="K191" s="10" t="str">
        <f>IF(OR(A191="",N191&lt;&gt;""),"",(D191+F191+H191)/(C191+E191+G191))</f>
      </c>
      <c r="L191" s="10" t="str">
        <f>IF(OR(A191="",N191&lt;&gt;""),"",C191+E191+G191-I191-J191)</f>
      </c>
      <c r="M191" s="10" t="str">
        <f>IF(OR(A191="",N191&lt;&gt;""),"",K191*L191)</f>
      </c>
      <c r="N191" s="4" t="str">
        <f>IF(COUNTA(A191:J191)=0,"",IF(OR(COUNTIF('مواد اولیه'!$A$5:$A$154,A191)&lt;&gt;1,NOT(OR(B191="اصلی",B191="شعبه ۲",B191="شعبه ۳",B191="شعبه ۴",B191="شعبه ۵"))),"کد ماده یا شعبه نامعتبر",IF(COUNTIFS($A$5:$A$204,A191,$B$5:$B$204,B191)&gt;1,"ماده و شعبه تکراری",IF(OR(MIN(C191:J191)&lt;0,C191+E191+G191&lt;=0,I191+J191&gt;C191+E191+G191,AND(C191&gt;0,D191&lt;=0),AND(E191&gt;0,F191&lt;=0),AND(G191&gt;0,H191&lt;=0),AND(C191=0,D191&lt;&gt;0),AND(E191=0,F191&lt;&gt;0),AND(G191=0,H191&lt;&gt;0)),"مقدار یا ارزش نیازمند اصلاح",""))))</f>
      </c>
    </row>
    <row r="192" ht="26" customHeight="1">
      <c r="A192" s="23"/>
      <c r="B192" s="23"/>
      <c r="C192" s="24"/>
      <c r="D192" s="24"/>
      <c r="E192" s="24"/>
      <c r="F192" s="24"/>
      <c r="G192" s="24"/>
      <c r="H192" s="24"/>
      <c r="I192" s="24"/>
      <c r="J192" s="24"/>
      <c r="K192" s="10" t="str">
        <f>IF(OR(A192="",N192&lt;&gt;""),"",(D192+F192+H192)/(C192+E192+G192))</f>
      </c>
      <c r="L192" s="10" t="str">
        <f>IF(OR(A192="",N192&lt;&gt;""),"",C192+E192+G192-I192-J192)</f>
      </c>
      <c r="M192" s="10" t="str">
        <f>IF(OR(A192="",N192&lt;&gt;""),"",K192*L192)</f>
      </c>
      <c r="N192" s="4" t="str">
        <f>IF(COUNTA(A192:J192)=0,"",IF(OR(COUNTIF('مواد اولیه'!$A$5:$A$154,A192)&lt;&gt;1,NOT(OR(B192="اصلی",B192="شعبه ۲",B192="شعبه ۳",B192="شعبه ۴",B192="شعبه ۵"))),"کد ماده یا شعبه نامعتبر",IF(COUNTIFS($A$5:$A$204,A192,$B$5:$B$204,B192)&gt;1,"ماده و شعبه تکراری",IF(OR(MIN(C192:J192)&lt;0,C192+E192+G192&lt;=0,I192+J192&gt;C192+E192+G192,AND(C192&gt;0,D192&lt;=0),AND(E192&gt;0,F192&lt;=0),AND(G192&gt;0,H192&lt;=0),AND(C192=0,D192&lt;&gt;0),AND(E192=0,F192&lt;&gt;0),AND(G192=0,H192&lt;&gt;0)),"مقدار یا ارزش نیازمند اصلاح",""))))</f>
      </c>
    </row>
    <row r="193" ht="26" customHeight="1">
      <c r="A193" s="23"/>
      <c r="B193" s="23"/>
      <c r="C193" s="24"/>
      <c r="D193" s="24"/>
      <c r="E193" s="24"/>
      <c r="F193" s="24"/>
      <c r="G193" s="24"/>
      <c r="H193" s="24"/>
      <c r="I193" s="24"/>
      <c r="J193" s="24"/>
      <c r="K193" s="10" t="str">
        <f>IF(OR(A193="",N193&lt;&gt;""),"",(D193+F193+H193)/(C193+E193+G193))</f>
      </c>
      <c r="L193" s="10" t="str">
        <f>IF(OR(A193="",N193&lt;&gt;""),"",C193+E193+G193-I193-J193)</f>
      </c>
      <c r="M193" s="10" t="str">
        <f>IF(OR(A193="",N193&lt;&gt;""),"",K193*L193)</f>
      </c>
      <c r="N193" s="4" t="str">
        <f>IF(COUNTA(A193:J193)=0,"",IF(OR(COUNTIF('مواد اولیه'!$A$5:$A$154,A193)&lt;&gt;1,NOT(OR(B193="اصلی",B193="شعبه ۲",B193="شعبه ۳",B193="شعبه ۴",B193="شعبه ۵"))),"کد ماده یا شعبه نامعتبر",IF(COUNTIFS($A$5:$A$204,A193,$B$5:$B$204,B193)&gt;1,"ماده و شعبه تکراری",IF(OR(MIN(C193:J193)&lt;0,C193+E193+G193&lt;=0,I193+J193&gt;C193+E193+G193,AND(C193&gt;0,D193&lt;=0),AND(E193&gt;0,F193&lt;=0),AND(G193&gt;0,H193&lt;=0),AND(C193=0,D193&lt;&gt;0),AND(E193=0,F193&lt;&gt;0),AND(G193=0,H193&lt;&gt;0)),"مقدار یا ارزش نیازمند اصلاح",""))))</f>
      </c>
    </row>
    <row r="194" ht="26" customHeight="1">
      <c r="A194" s="23"/>
      <c r="B194" s="23"/>
      <c r="C194" s="24"/>
      <c r="D194" s="24"/>
      <c r="E194" s="24"/>
      <c r="F194" s="24"/>
      <c r="G194" s="24"/>
      <c r="H194" s="24"/>
      <c r="I194" s="24"/>
      <c r="J194" s="24"/>
      <c r="K194" s="10" t="str">
        <f>IF(OR(A194="",N194&lt;&gt;""),"",(D194+F194+H194)/(C194+E194+G194))</f>
      </c>
      <c r="L194" s="10" t="str">
        <f>IF(OR(A194="",N194&lt;&gt;""),"",C194+E194+G194-I194-J194)</f>
      </c>
      <c r="M194" s="10" t="str">
        <f>IF(OR(A194="",N194&lt;&gt;""),"",K194*L194)</f>
      </c>
      <c r="N194" s="4" t="str">
        <f>IF(COUNTA(A194:J194)=0,"",IF(OR(COUNTIF('مواد اولیه'!$A$5:$A$154,A194)&lt;&gt;1,NOT(OR(B194="اصلی",B194="شعبه ۲",B194="شعبه ۳",B194="شعبه ۴",B194="شعبه ۵"))),"کد ماده یا شعبه نامعتبر",IF(COUNTIFS($A$5:$A$204,A194,$B$5:$B$204,B194)&gt;1,"ماده و شعبه تکراری",IF(OR(MIN(C194:J194)&lt;0,C194+E194+G194&lt;=0,I194+J194&gt;C194+E194+G194,AND(C194&gt;0,D194&lt;=0),AND(E194&gt;0,F194&lt;=0),AND(G194&gt;0,H194&lt;=0),AND(C194=0,D194&lt;&gt;0),AND(E194=0,F194&lt;&gt;0),AND(G194=0,H194&lt;&gt;0)),"مقدار یا ارزش نیازمند اصلاح",""))))</f>
      </c>
    </row>
    <row r="195" ht="26" customHeight="1">
      <c r="A195" s="23"/>
      <c r="B195" s="23"/>
      <c r="C195" s="24"/>
      <c r="D195" s="24"/>
      <c r="E195" s="24"/>
      <c r="F195" s="24"/>
      <c r="G195" s="24"/>
      <c r="H195" s="24"/>
      <c r="I195" s="24"/>
      <c r="J195" s="24"/>
      <c r="K195" s="10" t="str">
        <f>IF(OR(A195="",N195&lt;&gt;""),"",(D195+F195+H195)/(C195+E195+G195))</f>
      </c>
      <c r="L195" s="10" t="str">
        <f>IF(OR(A195="",N195&lt;&gt;""),"",C195+E195+G195-I195-J195)</f>
      </c>
      <c r="M195" s="10" t="str">
        <f>IF(OR(A195="",N195&lt;&gt;""),"",K195*L195)</f>
      </c>
      <c r="N195" s="4" t="str">
        <f>IF(COUNTA(A195:J195)=0,"",IF(OR(COUNTIF('مواد اولیه'!$A$5:$A$154,A195)&lt;&gt;1,NOT(OR(B195="اصلی",B195="شعبه ۲",B195="شعبه ۳",B195="شعبه ۴",B195="شعبه ۵"))),"کد ماده یا شعبه نامعتبر",IF(COUNTIFS($A$5:$A$204,A195,$B$5:$B$204,B195)&gt;1,"ماده و شعبه تکراری",IF(OR(MIN(C195:J195)&lt;0,C195+E195+G195&lt;=0,I195+J195&gt;C195+E195+G195,AND(C195&gt;0,D195&lt;=0),AND(E195&gt;0,F195&lt;=0),AND(G195&gt;0,H195&lt;=0),AND(C195=0,D195&lt;&gt;0),AND(E195=0,F195&lt;&gt;0),AND(G195=0,H195&lt;&gt;0)),"مقدار یا ارزش نیازمند اصلاح",""))))</f>
      </c>
    </row>
    <row r="196" ht="26" customHeight="1">
      <c r="A196" s="23"/>
      <c r="B196" s="23"/>
      <c r="C196" s="24"/>
      <c r="D196" s="24"/>
      <c r="E196" s="24"/>
      <c r="F196" s="24"/>
      <c r="G196" s="24"/>
      <c r="H196" s="24"/>
      <c r="I196" s="24"/>
      <c r="J196" s="24"/>
      <c r="K196" s="10" t="str">
        <f>IF(OR(A196="",N196&lt;&gt;""),"",(D196+F196+H196)/(C196+E196+G196))</f>
      </c>
      <c r="L196" s="10" t="str">
        <f>IF(OR(A196="",N196&lt;&gt;""),"",C196+E196+G196-I196-J196)</f>
      </c>
      <c r="M196" s="10" t="str">
        <f>IF(OR(A196="",N196&lt;&gt;""),"",K196*L196)</f>
      </c>
      <c r="N196" s="4" t="str">
        <f>IF(COUNTA(A196:J196)=0,"",IF(OR(COUNTIF('مواد اولیه'!$A$5:$A$154,A196)&lt;&gt;1,NOT(OR(B196="اصلی",B196="شعبه ۲",B196="شعبه ۳",B196="شعبه ۴",B196="شعبه ۵"))),"کد ماده یا شعبه نامعتبر",IF(COUNTIFS($A$5:$A$204,A196,$B$5:$B$204,B196)&gt;1,"ماده و شعبه تکراری",IF(OR(MIN(C196:J196)&lt;0,C196+E196+G196&lt;=0,I196+J196&gt;C196+E196+G196,AND(C196&gt;0,D196&lt;=0),AND(E196&gt;0,F196&lt;=0),AND(G196&gt;0,H196&lt;=0),AND(C196=0,D196&lt;&gt;0),AND(E196=0,F196&lt;&gt;0),AND(G196=0,H196&lt;&gt;0)),"مقدار یا ارزش نیازمند اصلاح",""))))</f>
      </c>
    </row>
    <row r="197" ht="26" customHeight="1">
      <c r="A197" s="23"/>
      <c r="B197" s="23"/>
      <c r="C197" s="24"/>
      <c r="D197" s="24"/>
      <c r="E197" s="24"/>
      <c r="F197" s="24"/>
      <c r="G197" s="24"/>
      <c r="H197" s="24"/>
      <c r="I197" s="24"/>
      <c r="J197" s="24"/>
      <c r="K197" s="10" t="str">
        <f>IF(OR(A197="",N197&lt;&gt;""),"",(D197+F197+H197)/(C197+E197+G197))</f>
      </c>
      <c r="L197" s="10" t="str">
        <f>IF(OR(A197="",N197&lt;&gt;""),"",C197+E197+G197-I197-J197)</f>
      </c>
      <c r="M197" s="10" t="str">
        <f>IF(OR(A197="",N197&lt;&gt;""),"",K197*L197)</f>
      </c>
      <c r="N197" s="4" t="str">
        <f>IF(COUNTA(A197:J197)=0,"",IF(OR(COUNTIF('مواد اولیه'!$A$5:$A$154,A197)&lt;&gt;1,NOT(OR(B197="اصلی",B197="شعبه ۲",B197="شعبه ۳",B197="شعبه ۴",B197="شعبه ۵"))),"کد ماده یا شعبه نامعتبر",IF(COUNTIFS($A$5:$A$204,A197,$B$5:$B$204,B197)&gt;1,"ماده و شعبه تکراری",IF(OR(MIN(C197:J197)&lt;0,C197+E197+G197&lt;=0,I197+J197&gt;C197+E197+G197,AND(C197&gt;0,D197&lt;=0),AND(E197&gt;0,F197&lt;=0),AND(G197&gt;0,H197&lt;=0),AND(C197=0,D197&lt;&gt;0),AND(E197=0,F197&lt;&gt;0),AND(G197=0,H197&lt;&gt;0)),"مقدار یا ارزش نیازمند اصلاح",""))))</f>
      </c>
    </row>
    <row r="198" ht="26" customHeight="1">
      <c r="A198" s="23"/>
      <c r="B198" s="23"/>
      <c r="C198" s="24"/>
      <c r="D198" s="24"/>
      <c r="E198" s="24"/>
      <c r="F198" s="24"/>
      <c r="G198" s="24"/>
      <c r="H198" s="24"/>
      <c r="I198" s="24"/>
      <c r="J198" s="24"/>
      <c r="K198" s="10" t="str">
        <f>IF(OR(A198="",N198&lt;&gt;""),"",(D198+F198+H198)/(C198+E198+G198))</f>
      </c>
      <c r="L198" s="10" t="str">
        <f>IF(OR(A198="",N198&lt;&gt;""),"",C198+E198+G198-I198-J198)</f>
      </c>
      <c r="M198" s="10" t="str">
        <f>IF(OR(A198="",N198&lt;&gt;""),"",K198*L198)</f>
      </c>
      <c r="N198" s="4" t="str">
        <f>IF(COUNTA(A198:J198)=0,"",IF(OR(COUNTIF('مواد اولیه'!$A$5:$A$154,A198)&lt;&gt;1,NOT(OR(B198="اصلی",B198="شعبه ۲",B198="شعبه ۳",B198="شعبه ۴",B198="شعبه ۵"))),"کد ماده یا شعبه نامعتبر",IF(COUNTIFS($A$5:$A$204,A198,$B$5:$B$204,B198)&gt;1,"ماده و شعبه تکراری",IF(OR(MIN(C198:J198)&lt;0,C198+E198+G198&lt;=0,I198+J198&gt;C198+E198+G198,AND(C198&gt;0,D198&lt;=0),AND(E198&gt;0,F198&lt;=0),AND(G198&gt;0,H198&lt;=0),AND(C198=0,D198&lt;&gt;0),AND(E198=0,F198&lt;&gt;0),AND(G198=0,H198&lt;&gt;0)),"مقدار یا ارزش نیازمند اصلاح",""))))</f>
      </c>
    </row>
    <row r="199" ht="26" customHeight="1">
      <c r="A199" s="23"/>
      <c r="B199" s="23"/>
      <c r="C199" s="24"/>
      <c r="D199" s="24"/>
      <c r="E199" s="24"/>
      <c r="F199" s="24"/>
      <c r="G199" s="24"/>
      <c r="H199" s="24"/>
      <c r="I199" s="24"/>
      <c r="J199" s="24"/>
      <c r="K199" s="10" t="str">
        <f>IF(OR(A199="",N199&lt;&gt;""),"",(D199+F199+H199)/(C199+E199+G199))</f>
      </c>
      <c r="L199" s="10" t="str">
        <f>IF(OR(A199="",N199&lt;&gt;""),"",C199+E199+G199-I199-J199)</f>
      </c>
      <c r="M199" s="10" t="str">
        <f>IF(OR(A199="",N199&lt;&gt;""),"",K199*L199)</f>
      </c>
      <c r="N199" s="4" t="str">
        <f>IF(COUNTA(A199:J199)=0,"",IF(OR(COUNTIF('مواد اولیه'!$A$5:$A$154,A199)&lt;&gt;1,NOT(OR(B199="اصلی",B199="شعبه ۲",B199="شعبه ۳",B199="شعبه ۴",B199="شعبه ۵"))),"کد ماده یا شعبه نامعتبر",IF(COUNTIFS($A$5:$A$204,A199,$B$5:$B$204,B199)&gt;1,"ماده و شعبه تکراری",IF(OR(MIN(C199:J199)&lt;0,C199+E199+G199&lt;=0,I199+J199&gt;C199+E199+G199,AND(C199&gt;0,D199&lt;=0),AND(E199&gt;0,F199&lt;=0),AND(G199&gt;0,H199&lt;=0),AND(C199=0,D199&lt;&gt;0),AND(E199=0,F199&lt;&gt;0),AND(G199=0,H199&lt;&gt;0)),"مقدار یا ارزش نیازمند اصلاح",""))))</f>
      </c>
    </row>
    <row r="200" ht="26" customHeight="1">
      <c r="A200" s="23"/>
      <c r="B200" s="23"/>
      <c r="C200" s="24"/>
      <c r="D200" s="24"/>
      <c r="E200" s="24"/>
      <c r="F200" s="24"/>
      <c r="G200" s="24"/>
      <c r="H200" s="24"/>
      <c r="I200" s="24"/>
      <c r="J200" s="24"/>
      <c r="K200" s="10" t="str">
        <f>IF(OR(A200="",N200&lt;&gt;""),"",(D200+F200+H200)/(C200+E200+G200))</f>
      </c>
      <c r="L200" s="10" t="str">
        <f>IF(OR(A200="",N200&lt;&gt;""),"",C200+E200+G200-I200-J200)</f>
      </c>
      <c r="M200" s="10" t="str">
        <f>IF(OR(A200="",N200&lt;&gt;""),"",K200*L200)</f>
      </c>
      <c r="N200" s="4" t="str">
        <f>IF(COUNTA(A200:J200)=0,"",IF(OR(COUNTIF('مواد اولیه'!$A$5:$A$154,A200)&lt;&gt;1,NOT(OR(B200="اصلی",B200="شعبه ۲",B200="شعبه ۳",B200="شعبه ۴",B200="شعبه ۵"))),"کد ماده یا شعبه نامعتبر",IF(COUNTIFS($A$5:$A$204,A200,$B$5:$B$204,B200)&gt;1,"ماده و شعبه تکراری",IF(OR(MIN(C200:J200)&lt;0,C200+E200+G200&lt;=0,I200+J200&gt;C200+E200+G200,AND(C200&gt;0,D200&lt;=0),AND(E200&gt;0,F200&lt;=0),AND(G200&gt;0,H200&lt;=0),AND(C200=0,D200&lt;&gt;0),AND(E200=0,F200&lt;&gt;0),AND(G200=0,H200&lt;&gt;0)),"مقدار یا ارزش نیازمند اصلاح",""))))</f>
      </c>
    </row>
    <row r="201" ht="26" customHeight="1">
      <c r="A201" s="23"/>
      <c r="B201" s="23"/>
      <c r="C201" s="24"/>
      <c r="D201" s="24"/>
      <c r="E201" s="24"/>
      <c r="F201" s="24"/>
      <c r="G201" s="24"/>
      <c r="H201" s="24"/>
      <c r="I201" s="24"/>
      <c r="J201" s="24"/>
      <c r="K201" s="10" t="str">
        <f>IF(OR(A201="",N201&lt;&gt;""),"",(D201+F201+H201)/(C201+E201+G201))</f>
      </c>
      <c r="L201" s="10" t="str">
        <f>IF(OR(A201="",N201&lt;&gt;""),"",C201+E201+G201-I201-J201)</f>
      </c>
      <c r="M201" s="10" t="str">
        <f>IF(OR(A201="",N201&lt;&gt;""),"",K201*L201)</f>
      </c>
      <c r="N201" s="4" t="str">
        <f>IF(COUNTA(A201:J201)=0,"",IF(OR(COUNTIF('مواد اولیه'!$A$5:$A$154,A201)&lt;&gt;1,NOT(OR(B201="اصلی",B201="شعبه ۲",B201="شعبه ۳",B201="شعبه ۴",B201="شعبه ۵"))),"کد ماده یا شعبه نامعتبر",IF(COUNTIFS($A$5:$A$204,A201,$B$5:$B$204,B201)&gt;1,"ماده و شعبه تکراری",IF(OR(MIN(C201:J201)&lt;0,C201+E201+G201&lt;=0,I201+J201&gt;C201+E201+G201,AND(C201&gt;0,D201&lt;=0),AND(E201&gt;0,F201&lt;=0),AND(G201&gt;0,H201&lt;=0),AND(C201=0,D201&lt;&gt;0),AND(E201=0,F201&lt;&gt;0),AND(G201=0,H201&lt;&gt;0)),"مقدار یا ارزش نیازمند اصلاح",""))))</f>
      </c>
    </row>
    <row r="202" ht="26" customHeight="1">
      <c r="A202" s="23"/>
      <c r="B202" s="23"/>
      <c r="C202" s="24"/>
      <c r="D202" s="24"/>
      <c r="E202" s="24"/>
      <c r="F202" s="24"/>
      <c r="G202" s="24"/>
      <c r="H202" s="24"/>
      <c r="I202" s="24"/>
      <c r="J202" s="24"/>
      <c r="K202" s="10" t="str">
        <f>IF(OR(A202="",N202&lt;&gt;""),"",(D202+F202+H202)/(C202+E202+G202))</f>
      </c>
      <c r="L202" s="10" t="str">
        <f>IF(OR(A202="",N202&lt;&gt;""),"",C202+E202+G202-I202-J202)</f>
      </c>
      <c r="M202" s="10" t="str">
        <f>IF(OR(A202="",N202&lt;&gt;""),"",K202*L202)</f>
      </c>
      <c r="N202" s="4" t="str">
        <f>IF(COUNTA(A202:J202)=0,"",IF(OR(COUNTIF('مواد اولیه'!$A$5:$A$154,A202)&lt;&gt;1,NOT(OR(B202="اصلی",B202="شعبه ۲",B202="شعبه ۳",B202="شعبه ۴",B202="شعبه ۵"))),"کد ماده یا شعبه نامعتبر",IF(COUNTIFS($A$5:$A$204,A202,$B$5:$B$204,B202)&gt;1,"ماده و شعبه تکراری",IF(OR(MIN(C202:J202)&lt;0,C202+E202+G202&lt;=0,I202+J202&gt;C202+E202+G202,AND(C202&gt;0,D202&lt;=0),AND(E202&gt;0,F202&lt;=0),AND(G202&gt;0,H202&lt;=0),AND(C202=0,D202&lt;&gt;0),AND(E202=0,F202&lt;&gt;0),AND(G202=0,H202&lt;&gt;0)),"مقدار یا ارزش نیازمند اصلاح",""))))</f>
      </c>
    </row>
    <row r="203" ht="26" customHeight="1">
      <c r="A203" s="23"/>
      <c r="B203" s="23"/>
      <c r="C203" s="24"/>
      <c r="D203" s="24"/>
      <c r="E203" s="24"/>
      <c r="F203" s="24"/>
      <c r="G203" s="24"/>
      <c r="H203" s="24"/>
      <c r="I203" s="24"/>
      <c r="J203" s="24"/>
      <c r="K203" s="10" t="str">
        <f>IF(OR(A203="",N203&lt;&gt;""),"",(D203+F203+H203)/(C203+E203+G203))</f>
      </c>
      <c r="L203" s="10" t="str">
        <f>IF(OR(A203="",N203&lt;&gt;""),"",C203+E203+G203-I203-J203)</f>
      </c>
      <c r="M203" s="10" t="str">
        <f>IF(OR(A203="",N203&lt;&gt;""),"",K203*L203)</f>
      </c>
      <c r="N203" s="4" t="str">
        <f>IF(COUNTA(A203:J203)=0,"",IF(OR(COUNTIF('مواد اولیه'!$A$5:$A$154,A203)&lt;&gt;1,NOT(OR(B203="اصلی",B203="شعبه ۲",B203="شعبه ۳",B203="شعبه ۴",B203="شعبه ۵"))),"کد ماده یا شعبه نامعتبر",IF(COUNTIFS($A$5:$A$204,A203,$B$5:$B$204,B203)&gt;1,"ماده و شعبه تکراری",IF(OR(MIN(C203:J203)&lt;0,C203+E203+G203&lt;=0,I203+J203&gt;C203+E203+G203,AND(C203&gt;0,D203&lt;=0),AND(E203&gt;0,F203&lt;=0),AND(G203&gt;0,H203&lt;=0),AND(C203=0,D203&lt;&gt;0),AND(E203=0,F203&lt;&gt;0),AND(G203=0,H203&lt;&gt;0)),"مقدار یا ارزش نیازمند اصلاح",""))))</f>
      </c>
    </row>
    <row r="204" ht="26" customHeight="1">
      <c r="A204" s="23"/>
      <c r="B204" s="23"/>
      <c r="C204" s="24"/>
      <c r="D204" s="24"/>
      <c r="E204" s="24"/>
      <c r="F204" s="24"/>
      <c r="G204" s="24"/>
      <c r="H204" s="24"/>
      <c r="I204" s="24"/>
      <c r="J204" s="24"/>
      <c r="K204" s="10" t="str">
        <f>IF(OR(A204="",N204&lt;&gt;""),"",(D204+F204+H204)/(C204+E204+G204))</f>
      </c>
      <c r="L204" s="10" t="str">
        <f>IF(OR(A204="",N204&lt;&gt;""),"",C204+E204+G204-I204-J204)</f>
      </c>
      <c r="M204" s="10" t="str">
        <f>IF(OR(A204="",N204&lt;&gt;""),"",K204*L204)</f>
      </c>
      <c r="N204" s="4" t="str">
        <f>IF(COUNTA(A204:J204)=0,"",IF(OR(COUNTIF('مواد اولیه'!$A$5:$A$154,A204)&lt;&gt;1,NOT(OR(B204="اصلی",B204="شعبه ۲",B204="شعبه ۳",B204="شعبه ۴",B204="شعبه ۵"))),"کد ماده یا شعبه نامعتبر",IF(COUNTIFS($A$5:$A$204,A204,$B$5:$B$204,B204)&gt;1,"ماده و شعبه تکراری",IF(OR(MIN(C204:J204)&lt;0,C204+E204+G204&lt;=0,I204+J204&gt;C204+E204+G204,AND(C204&gt;0,D204&lt;=0),AND(E204&gt;0,F204&lt;=0),AND(G204&gt;0,H204&lt;=0),AND(C204=0,D204&lt;&gt;0),AND(E204=0,F204&lt;&gt;0),AND(G204=0,H204&lt;&gt;0)),"مقدار یا ارزش نیازمند اصلاح",""))))</f>
      </c>
    </row>
  </sheetData>
  <sheetProtection password="BB47" sheet="1" objects="1" scenarios="1" selectLockedCells="0" selectUnlockedCells="0"/>
  <mergeCells>
    <mergeCell ref="A1:N1"/>
    <mergeCell ref="A2:N2"/>
  </mergeCells>
  <dataValidations count="2">
    <dataValidation type="list" sqref="B5:B204">
      <formula1>"اصلی,شعبه ۲,شعبه ۳,شعبه ۴,شعبه ۵"</formula1>
    </dataValidation>
    <dataValidation type="decimal" operator="between" sqref="C5:J204">
      <formula1>0</formula1>
      <formula2>1000000000000000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42" hidden="0" customWidth="1"/>
  </cols>
  <sheetData>
    <row r="1" ht="38" customHeight="1">
      <c r="A1" s="5" t="str">
        <v>کنترل دوره و شعب</v>
      </c>
      <c r="B1" s="4"/>
      <c r="C1" s="4"/>
      <c r="D1" s="4"/>
      <c r="E1" s="4"/>
      <c r="F1" s="4"/>
      <c r="G1" s="4"/>
      <c r="H1" s="4"/>
      <c r="I1" s="4"/>
    </row>
    <row r="2" ht="48" customHeight="1">
      <c r="A2" s="4" t="str">
        <v>مقایسه مصرف واقعی با رسپیِ قیمت روز، هم اثر قیمت و هم اثر مصرف را دارد؛ اختلاف را تماماً ضایعات یا کسری تلقی نکن. همه مواد مصرفی باید شمارش شوند.</v>
      </c>
      <c r="B2" s="4"/>
      <c r="C2" s="4"/>
      <c r="D2" s="4"/>
      <c r="E2" s="4"/>
      <c r="F2" s="4"/>
      <c r="G2" s="4"/>
      <c r="H2" s="4"/>
      <c r="I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</row>
    <row r="4" ht="48" customHeight="1">
      <c r="A4" s="7" t="str">
        <v>شعبه</v>
      </c>
      <c r="B4" s="7" t="str">
        <v>فروش خالص</v>
      </c>
      <c r="C4" s="7" t="str">
        <v>مواد نظری قیمت روز</v>
      </c>
      <c r="D4" s="7" t="str">
        <v>مصرف واقعی ارزش</v>
      </c>
      <c r="E4" s="7" t="str">
        <v>غذای پرسنل و پذیرایی</v>
      </c>
      <c r="F4" s="7" t="str">
        <v>مصرف تعدیل‌شده</v>
      </c>
      <c r="G4" s="7" t="str">
        <v>اختلاف با نظری</v>
      </c>
      <c r="H4" s="7" t="str">
        <v>فودکاست واقعی</v>
      </c>
      <c r="I4" s="7" t="str">
        <v>توضیح دوره</v>
      </c>
    </row>
    <row r="5" ht="26" customHeight="1">
      <c r="A5" s="4" t="str">
        <v>اصلی</v>
      </c>
      <c r="B5" s="13" t="n">
        <f>IF(OR(COUNTIF('منو و فروش'!$O$5:$O$104,"?*")&gt;0,COUNTIF('موجودی دوره'!$N$5:$N$204,"?*")&gt;0),"",SUMIF('منو و فروش'!$C$5:$C$104,A5,'منو و فروش'!$N$5:$N$104))</f>
        <v>22900000</v>
      </c>
      <c r="C5" s="13" t="n">
        <f>IF(OR(COUNTIF('منو و فروش'!$O$5:$O$104,"?*")&gt;0,COUNTIF('موجودی دوره'!$N$5:$N$204,"?*")&gt;0),"",SUMIF('منو و فروش'!$C$5:$C$104,A5,'منو و فروش'!$M$5:$M$104))</f>
        <v>6730000</v>
      </c>
      <c r="D5" s="13" t="n">
        <f>IF(OR(COUNTIF('منو و فروش'!$O$5:$O$104,"?*")&gt;0,COUNTIF('موجودی دوره'!$N$5:$N$204,"?*")&gt;0),"",SUMIF('موجودی دوره'!$B$5:$B$204,A5,'موجودی دوره'!$M$5:$M$204))</f>
        <v>6910000</v>
      </c>
      <c r="E5" s="27" t="n">
        <v>0</v>
      </c>
      <c r="F5" s="13" t="n">
        <f>IF(OR(COUNTIF('منو و فروش'!$O$5:$O$104,"?*")&gt;0,COUNTIF('موجودی دوره'!$N$5:$N$204,"?*")&gt;0),"",D5-E5)</f>
        <v>6910000</v>
      </c>
      <c r="G5" s="13" t="n">
        <f>IF(OR(COUNTIF('منو و فروش'!$O$5:$O$104,"?*")&gt;0,COUNTIF('موجودی دوره'!$N$5:$N$204,"?*")&gt;0),"",F5-C5)</f>
        <v>180000</v>
      </c>
      <c r="H5" s="14" t="n">
        <f>IF(OR(COUNTIF('منو و فروش'!$O$5:$O$104,"?*")&gt;0,COUNTIF('موجودی دوره'!$N$5:$N$204,"?*")&gt;0),"",IF(B5&gt;0,F5/B5,""))</f>
        <v>0.3017467248908297</v>
      </c>
      <c r="I5" s="23" t="str">
        <v>نمونه آموزشی: ۱۰۰۰ گرم مصرف مرغ بیش از مقدار نظری؛ علت باید بررسی شود.</v>
      </c>
    </row>
    <row r="6" ht="26" customHeight="1">
      <c r="A6" s="4" t="str">
        <v>شعبه ۲</v>
      </c>
      <c r="B6" s="13" t="n">
        <f>IF(OR(COUNTIF('منو و فروش'!$O$5:$O$104,"?*")&gt;0,COUNTIF('موجودی دوره'!$N$5:$N$204,"?*")&gt;0),"",SUMIF('منو و فروش'!$C$5:$C$104,A6,'منو و فروش'!$N$5:$N$104))</f>
        <v>11500000</v>
      </c>
      <c r="C6" s="13" t="n">
        <f>IF(OR(COUNTIF('منو و فروش'!$O$5:$O$104,"?*")&gt;0,COUNTIF('موجودی دوره'!$N$5:$N$204,"?*")&gt;0),"",SUMIF('منو و فروش'!$C$5:$C$104,A6,'منو و فروش'!$M$5:$M$104))</f>
        <v>3140000</v>
      </c>
      <c r="D6" s="13" t="n">
        <f>IF(OR(COUNTIF('منو و فروش'!$O$5:$O$104,"?*")&gt;0,COUNTIF('موجودی دوره'!$N$5:$N$204,"?*")&gt;0),"",SUMIF('موجودی دوره'!$B$5:$B$204,A6,'موجودی دوره'!$M$5:$M$204))</f>
        <v>3140000</v>
      </c>
      <c r="E6" s="27" t="n">
        <v>0</v>
      </c>
      <c r="F6" s="13" t="n">
        <f>IF(OR(COUNTIF('منو و فروش'!$O$5:$O$104,"?*")&gt;0,COUNTIF('موجودی دوره'!$N$5:$N$204,"?*")&gt;0),"",D6-E6)</f>
        <v>3140000</v>
      </c>
      <c r="G6" s="13" t="n">
        <f>IF(OR(COUNTIF('منو و فروش'!$O$5:$O$104,"?*")&gt;0,COUNTIF('موجودی دوره'!$N$5:$N$204,"?*")&gt;0),"",F6-C6)</f>
        <v>0</v>
      </c>
      <c r="H6" s="14" t="n">
        <f>IF(OR(COUNTIF('منو و فروش'!$O$5:$O$104,"?*")&gt;0,COUNTIF('موجودی دوره'!$N$5:$N$204,"?*")&gt;0),"",IF(B6&gt;0,F6/B6,""))</f>
        <v>0.27304347826086955</v>
      </c>
      <c r="I6" s="23"/>
    </row>
    <row r="7" ht="26" customHeight="1">
      <c r="A7" s="4" t="str">
        <v>شعبه ۳</v>
      </c>
      <c r="B7" s="13" t="n">
        <f>IF(OR(COUNTIF('منو و فروش'!$O$5:$O$104,"?*")&gt;0,COUNTIF('موجودی دوره'!$N$5:$N$204,"?*")&gt;0),"",SUMIF('منو و فروش'!$C$5:$C$104,A7,'منو و فروش'!$N$5:$N$104))</f>
        <v>0</v>
      </c>
      <c r="C7" s="13" t="n">
        <f>IF(OR(COUNTIF('منو و فروش'!$O$5:$O$104,"?*")&gt;0,COUNTIF('موجودی دوره'!$N$5:$N$204,"?*")&gt;0),"",SUMIF('منو و فروش'!$C$5:$C$104,A7,'منو و فروش'!$M$5:$M$104))</f>
        <v>0</v>
      </c>
      <c r="D7" s="13" t="n">
        <f>IF(OR(COUNTIF('منو و فروش'!$O$5:$O$104,"?*")&gt;0,COUNTIF('موجودی دوره'!$N$5:$N$204,"?*")&gt;0),"",SUMIF('موجودی دوره'!$B$5:$B$204,A7,'موجودی دوره'!$M$5:$M$204))</f>
        <v>0</v>
      </c>
      <c r="E7" s="27" t="n">
        <v>0</v>
      </c>
      <c r="F7" s="13" t="n">
        <f>IF(OR(COUNTIF('منو و فروش'!$O$5:$O$104,"?*")&gt;0,COUNTIF('موجودی دوره'!$N$5:$N$204,"?*")&gt;0),"",D7-E7)</f>
        <v>0</v>
      </c>
      <c r="G7" s="13" t="n">
        <f>IF(OR(COUNTIF('منو و فروش'!$O$5:$O$104,"?*")&gt;0,COUNTIF('موجودی دوره'!$N$5:$N$204,"?*")&gt;0),"",F7-C7)</f>
        <v>0</v>
      </c>
      <c r="H7" s="14" t="str">
        <f>IF(OR(COUNTIF('منو و فروش'!$O$5:$O$104,"?*")&gt;0,COUNTIF('موجودی دوره'!$N$5:$N$204,"?*")&gt;0),"",IF(B7&gt;0,F7/B7,""))</f>
      </c>
      <c r="I7" s="23"/>
    </row>
    <row r="8" ht="26" customHeight="1">
      <c r="A8" s="4" t="str">
        <v>شعبه ۴</v>
      </c>
      <c r="B8" s="13" t="n">
        <f>IF(OR(COUNTIF('منو و فروش'!$O$5:$O$104,"?*")&gt;0,COUNTIF('موجودی دوره'!$N$5:$N$204,"?*")&gt;0),"",SUMIF('منو و فروش'!$C$5:$C$104,A8,'منو و فروش'!$N$5:$N$104))</f>
        <v>0</v>
      </c>
      <c r="C8" s="13" t="n">
        <f>IF(OR(COUNTIF('منو و فروش'!$O$5:$O$104,"?*")&gt;0,COUNTIF('موجودی دوره'!$N$5:$N$204,"?*")&gt;0),"",SUMIF('منو و فروش'!$C$5:$C$104,A8,'منو و فروش'!$M$5:$M$104))</f>
        <v>0</v>
      </c>
      <c r="D8" s="13" t="n">
        <f>IF(OR(COUNTIF('منو و فروش'!$O$5:$O$104,"?*")&gt;0,COUNTIF('موجودی دوره'!$N$5:$N$204,"?*")&gt;0),"",SUMIF('موجودی دوره'!$B$5:$B$204,A8,'موجودی دوره'!$M$5:$M$204))</f>
        <v>0</v>
      </c>
      <c r="E8" s="27" t="n">
        <v>0</v>
      </c>
      <c r="F8" s="13" t="n">
        <f>IF(OR(COUNTIF('منو و فروش'!$O$5:$O$104,"?*")&gt;0,COUNTIF('موجودی دوره'!$N$5:$N$204,"?*")&gt;0),"",D8-E8)</f>
        <v>0</v>
      </c>
      <c r="G8" s="13" t="n">
        <f>IF(OR(COUNTIF('منو و فروش'!$O$5:$O$104,"?*")&gt;0,COUNTIF('موجودی دوره'!$N$5:$N$204,"?*")&gt;0),"",F8-C8)</f>
        <v>0</v>
      </c>
      <c r="H8" s="14" t="str">
        <f>IF(OR(COUNTIF('منو و فروش'!$O$5:$O$104,"?*")&gt;0,COUNTIF('موجودی دوره'!$N$5:$N$204,"?*")&gt;0),"",IF(B8&gt;0,F8/B8,""))</f>
      </c>
      <c r="I8" s="23"/>
    </row>
    <row r="9" ht="26" customHeight="1">
      <c r="A9" s="4" t="str">
        <v>شعبه ۵</v>
      </c>
      <c r="B9" s="13" t="n">
        <f>IF(OR(COUNTIF('منو و فروش'!$O$5:$O$104,"?*")&gt;0,COUNTIF('موجودی دوره'!$N$5:$N$204,"?*")&gt;0),"",SUMIF('منو و فروش'!$C$5:$C$104,A9,'منو و فروش'!$N$5:$N$104))</f>
        <v>0</v>
      </c>
      <c r="C9" s="13" t="n">
        <f>IF(OR(COUNTIF('منو و فروش'!$O$5:$O$104,"?*")&gt;0,COUNTIF('موجودی دوره'!$N$5:$N$204,"?*")&gt;0),"",SUMIF('منو و فروش'!$C$5:$C$104,A9,'منو و فروش'!$M$5:$M$104))</f>
        <v>0</v>
      </c>
      <c r="D9" s="13" t="n">
        <f>IF(OR(COUNTIF('منو و فروش'!$O$5:$O$104,"?*")&gt;0,COUNTIF('موجودی دوره'!$N$5:$N$204,"?*")&gt;0),"",SUMIF('موجودی دوره'!$B$5:$B$204,A9,'موجودی دوره'!$M$5:$M$204))</f>
        <v>0</v>
      </c>
      <c r="E9" s="27" t="n">
        <v>0</v>
      </c>
      <c r="F9" s="13" t="n">
        <f>IF(OR(COUNTIF('منو و فروش'!$O$5:$O$104,"?*")&gt;0,COUNTIF('موجودی دوره'!$N$5:$N$204,"?*")&gt;0),"",D9-E9)</f>
        <v>0</v>
      </c>
      <c r="G9" s="13" t="n">
        <f>IF(OR(COUNTIF('منو و فروش'!$O$5:$O$104,"?*")&gt;0,COUNTIF('موجودی دوره'!$N$5:$N$204,"?*")&gt;0),"",F9-C9)</f>
        <v>0</v>
      </c>
      <c r="H9" s="14" t="str">
        <f>IF(OR(COUNTIF('منو و فروش'!$O$5:$O$104,"?*")&gt;0,COUNTIF('موجودی دوره'!$N$5:$N$204,"?*")&gt;0),"",IF(B9&gt;0,F9/B9,""))</f>
      </c>
      <c r="I9" s="23"/>
    </row>
    <row r="10" ht="26" customHeight="1">
      <c r="A10" s="4"/>
      <c r="B10" s="4"/>
      <c r="C10" s="4"/>
      <c r="D10" s="4"/>
      <c r="E10" s="4"/>
      <c r="F10" s="4"/>
      <c r="G10" s="4"/>
      <c r="H10" s="4"/>
      <c r="I10" s="4"/>
    </row>
    <row r="11" ht="48" customHeight="1">
      <c r="A11" s="4" t="str">
        <v>غذای پرسنل و پذیرایی را به بهای مواد، نه قیمت فروش، ثبت کن. این هزینه حذف نمی‌شود؛ برای تحلیل فروش جدا طبقه‌بندی می‌شود.</v>
      </c>
      <c r="B11" s="4"/>
      <c r="C11" s="4"/>
      <c r="D11" s="4"/>
      <c r="E11" s="4"/>
      <c r="F11" s="4"/>
      <c r="G11" s="4"/>
      <c r="H11" s="4"/>
      <c r="I11" s="4"/>
    </row>
    <row r="12" ht="48" customHeight="1">
      <c r="A12" s="4" t="str">
        <v>در انتقال بین شعب، خروج شعبه مبدأ و ورود مقصد باید مقدار و ارزش سازگار داشته باشد. این فایل دفتر انبار دائمی و ثبت لحظه‌ای انتقال نیست.</v>
      </c>
      <c r="B12" s="4"/>
      <c r="C12" s="4"/>
      <c r="D12" s="4"/>
      <c r="E12" s="4"/>
      <c r="F12" s="4"/>
      <c r="G12" s="4"/>
      <c r="H12" s="4"/>
      <c r="I12" s="4"/>
    </row>
    <row r="13" ht="26" customHeight="1">
      <c r="A13" s="4"/>
      <c r="B13" s="4"/>
      <c r="C13" s="4"/>
      <c r="D13" s="4"/>
      <c r="E13" s="4"/>
      <c r="F13" s="4"/>
      <c r="G13" s="4"/>
      <c r="H13" s="4"/>
      <c r="I13" s="4"/>
    </row>
    <row r="14" ht="26" customHeight="1">
      <c r="A14" s="4"/>
      <c r="B14" s="4"/>
      <c r="C14" s="4"/>
      <c r="D14" s="4"/>
      <c r="E14" s="4"/>
      <c r="F14" s="4"/>
      <c r="G14" s="4"/>
      <c r="H14" s="4"/>
      <c r="I14" s="4"/>
    </row>
  </sheetData>
  <sheetProtection password="BB47" sheet="1" objects="1" scenarios="1" selectLockedCells="0" selectUnlockedCells="0"/>
  <mergeCells>
    <mergeCell ref="A1:I1"/>
    <mergeCell ref="A2:I2"/>
    <mergeCell ref="A11:I11"/>
    <mergeCell ref="A12:I12"/>
  </mergeCells>
  <pageMargins left="0.7" right="0.7" top="0.75" bottom="0.75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29" hidden="0" customWidth="1"/>
    <col min="2" max="2" width="108" hidden="0" customWidth="1"/>
  </cols>
  <sheetData>
    <row r="1" ht="38" customHeight="1">
      <c r="A1" s="5" t="str">
        <v>ابرک و دکتر محمد مصطفی‌زاده</v>
      </c>
      <c r="B1" s="4"/>
    </row>
    <row r="2" ht="48" customHeight="1">
      <c r="A2" s="4" t="str">
        <v>ناشر: پردازش راهکارهای هوشمند کسب و کار — نسخه ۱، مهر ۱۴۰۵</v>
      </c>
      <c r="B2" s="4"/>
    </row>
    <row r="3" ht="26" customHeight="1">
      <c r="A3" s="4"/>
      <c r="B3" s="4"/>
    </row>
    <row r="4" ht="48" customHeight="1">
      <c r="A4" s="7" t="str">
        <v>عنوان</v>
      </c>
      <c r="B4" s="7" t="str">
        <v>معرفی و راه ارتباطی</v>
      </c>
    </row>
    <row r="5" ht="44" customHeight="1">
      <c r="A5" s="4" t="str">
        <v>نام رسمی شرکت</v>
      </c>
      <c r="B5" s="4" t="str">
        <v>پردازش راهکارهای هوشمند کسب و کار</v>
      </c>
    </row>
    <row r="6" ht="44" customHeight="1">
      <c r="A6" s="4" t="str">
        <v>برند</v>
      </c>
      <c r="B6" s="4" t="str">
        <v>ابرک</v>
      </c>
    </row>
    <row r="7" ht="64" customHeight="1">
      <c r="A7" s="4" t="str">
        <v>دکتر محمد مصطفی‌زاده</v>
      </c>
      <c r="B7" s="4" t="str">
        <v>طبق معرفی منتشرشده در وب‌سایت ابرک: دکترای صنایع غذایی؛ مشاوره راه‌اندازی رستوران، استانداردسازی رسپی، کاست کنترل و مهندسی منو.</v>
      </c>
    </row>
    <row r="8" ht="64" customHeight="1">
      <c r="A8" s="4" t="str">
        <v>تجربیات معرفی‌شده در سایت</v>
      </c>
      <c r="B8" s="4" t="str">
        <v>چلوپز و برگرلند: استانداردسازی رسپی و فرایند خرید و کنترل هزینه. تهیه غذای پرسنلی ایران‌خودرو: تولید صنعتی غذا، کیفیت و هزینه. جزئیات و دامنه همکاری را در جلسه مشاوره بررسی کن.</v>
      </c>
    </row>
    <row r="9" ht="64" customHeight="1">
      <c r="A9" s="4" t="str">
        <v>مشاوره و اجرای سیستم</v>
      </c>
      <c r="B9" s="4" t="str">
        <v>از بررسی منو و فرایند آشپزخانه تا استقرار ابزارهای مدیریت خرید، موجودی و فروش بر پایه Odoo؛ دامنه اجرا پس از بررسی رستوران مشخص می‌شود.</v>
      </c>
    </row>
    <row r="10" ht="44" customHeight="1">
      <c r="A10" s="4" t="str">
        <v>رزرو جلسه</v>
      </c>
      <c r="B10" s="4" t="str">
        <v>https://abrak.org/appointment/1</v>
      </c>
    </row>
    <row r="11" ht="44" customHeight="1">
      <c r="A11" s="4" t="str">
        <v>معرفی و سوابق دکتر</v>
      </c>
      <c r="B11" s="4" t="str">
        <v>https://abrak.org/dr-mostafazadeh</v>
      </c>
    </row>
    <row r="12" ht="44" customHeight="1">
      <c r="A12" s="4" t="str">
        <v>لینکدین دکتر</v>
      </c>
      <c r="B12" s="4" t="str">
        <v>https://www.linkedin.com/in/mohammad-mostafazade/</v>
      </c>
    </row>
    <row r="13" ht="44" customHeight="1">
      <c r="A13" s="4" t="str">
        <v>لینکدین شرکت</v>
      </c>
      <c r="B13" s="4" t="str">
        <v>https://www.linkedin.com/company/abrak-org/</v>
      </c>
    </row>
    <row r="14" ht="44" customHeight="1">
      <c r="A14" s="4" t="str">
        <v>وب‌سایت</v>
      </c>
      <c r="B14" s="4" t="str">
        <v>https://abrak.org</v>
      </c>
    </row>
    <row r="15" ht="44" customHeight="1">
      <c r="A15" s="4" t="str">
        <v>ایمیل</v>
      </c>
      <c r="B15" s="4" t="str">
        <v>info@abrak.org</v>
      </c>
    </row>
    <row r="16" ht="44" customHeight="1">
      <c r="A16" s="4" t="str">
        <v>تلفن شرکت</v>
      </c>
      <c r="B16" s="4" t="str">
        <v>+98 998 170 66 97</v>
      </c>
    </row>
    <row r="17" ht="44" customHeight="1">
      <c r="A17" s="4" t="str">
        <v>نشانی</v>
      </c>
      <c r="B17" s="4" t="str">
        <v>تهران، خیابان ولی‌عصر، جنب سینما آفریقا، کوچه عتیقی‌نژاد، پلاک ۱۱</v>
      </c>
    </row>
    <row r="18" ht="44" customHeight="1">
      <c r="A18" s="4" t="str">
        <v>مرجع اطلاعات تماس</v>
      </c>
      <c r="B18" s="4" t="str">
        <v>https://abrak.org/contactus</v>
      </c>
    </row>
    <row r="19" ht="44" customHeight="1">
      <c r="A19" s="4" t="str">
        <v>راه‌اندازی رستوران</v>
      </c>
      <c r="B19" s="4" t="str">
        <v>https://abrak.org/services/restaurant-consulting</v>
      </c>
    </row>
    <row r="20" ht="44" customHeight="1">
      <c r="A20" s="4" t="str">
        <v>سیستم مدیریت رستوران</v>
      </c>
      <c r="B20" s="4" t="str">
        <v>https://abrak.org/services/restaurant-erp</v>
      </c>
    </row>
    <row r="21" ht="44" customHeight="1">
      <c r="A21" s="4" t="str">
        <v>مرجع فرمول مصرف دوره</v>
      </c>
      <c r="B21" s="4" t="str">
        <v>https://opentextbc.ca/basickitchenandfoodservicemanagement/chapter/monthly-food-costs/</v>
      </c>
    </row>
    <row r="22" ht="44" customHeight="1">
      <c r="A22" s="4" t="str">
        <v>مرجع بازده و افت مواد</v>
      </c>
      <c r="B22" s="4" t="str">
        <v>https://opentextbc.ca/basickitchenandfoodservicemanagement/chapter/cooking-loss-test/</v>
      </c>
    </row>
    <row r="23" ht="44" customHeight="1">
      <c r="A23" s="4" t="str">
        <v>استفاده از فایل</v>
      </c>
      <c r="B23" s="4" t="str">
        <v>استفاده مدیریتی رایگان. فرمول‌ها و معرفی ناشر برای جلوگیری از تغییر اتفاقی قفل‌اند. اعداد نمونه قیمت بازار یا پیشنهاد فروش نیستند.</v>
      </c>
    </row>
    <row r="24" ht="44" customHeight="1">
      <c r="A24" s="4" t="str">
        <v>مسئولیت داده</v>
      </c>
      <c r="B24" s="4" t="str">
        <v>بازده، قیمت و شمارش را در رستوران خودت اندازه‌گیری کن. این فایل به‌معنای تأیید اختصاصی محاسبات رستوران تو توسط مشاور نیست.</v>
      </c>
    </row>
  </sheetData>
  <sheetProtection password="BB47" sheet="1" objects="1" scenarios="1" selectLockedCells="0" selectUnlockedCells="0"/>
  <mergeCells>
    <mergeCell ref="A1:B1"/>
    <mergeCell ref="A2:B2"/>
  </mergeCells>
  <pageMargins left="0.7" right="0.7" top="0.75" bottom="0.75" header="0.3" footer="0.3"/>
  <pageSetup orientation="landscape" paperSize="9" fitToWidth="1" fitToHeight="0"/>
</worksheet>
</file>