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c766149f94082" /></Relationships>
</file>

<file path=xl/workbook.xml><?xml version="1.0" encoding="utf-8"?>
<workbook xmlns="http://schemas.openxmlformats.org/spreadsheetml/2006/main" xmlns:ns1="http://schemas.openxmlformats.org/officeDocument/2006/relationships">
  <workbookProtection workbookPassword="BB47" lockStructure="1"/>
  <sheets>
    <sheet name="شروع" sheetId="1" ns1:id="Rd99816d5b0454091"/>
    <sheet name="مواد اولیه" sheetId="2" ns1:id="R76e76ee00dce4c92"/>
    <sheet name="رسپی" sheetId="3" ns1:id="R64fb90bbf8884297"/>
    <sheet name="منو و فروش" sheetId="4" ns1:id="R8f294b6e22b34cf9"/>
    <sheet name="درباره ابرک" sheetId="5" ns1:id="Ra0ccfc36567041a6"/>
  </sheets>
  <calcPr fullCalcOnLoad="1" forceFullCalc="1" calcMode="auto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#,##0.00"/>
    <numFmt numFmtId="201" formatCode="0.0%"/>
    <numFmt numFmtId="202" formatCode="#,##0"/>
  </numFmts>
  <fonts count="4">
    <font>
      <sz val="11"/>
      <name val="Carlito"/>
    </font>
    <font>
      <sz val="11"/>
      <color rgb="FF183344"/>
      <name val="Arial"/>
    </font>
    <font>
      <b/>
      <sz val="17"/>
      <color rgb="FF123B49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74C5B"/>
      </patternFill>
    </fill>
    <fill>
      <patternFill patternType="solid">
        <fgColor rgb="FFFFF2CC"/>
      </patternFill>
    </fill>
  </fills>
  <borders count="1">
    <border/>
  </borders>
  <cellStyleXfs count="1">
    <xf numFmtId="0" fontId="0" fillId="0" borderId="0"/>
  </cellStyleXfs>
  <cellXfs count="30">
    <xf numFmtId="0" fontId="0" fillId="0" borderId="0" xfId="0">
      <alignment readingOrder="2"/>
    </xf>
    <xf numFmtId="0" fontId="1" fillId="0" borderId="0" xfId="0" applyNumberFormat="1" applyFont="1" applyFill="1" applyBorder="1">
      <alignment readingOrder="2"/>
    </xf>
    <xf numFmtId="0" fontId="1" fillId="0" borderId="0" xfId="0" applyNumberFormat="1" applyFont="1" applyFill="1" applyBorder="1" applyAlignment="1">
      <alignment wrapText="1" readingOrder="2"/>
    </xf>
    <xf numFmtId="0" fontId="1" fillId="0" borderId="0" xfId="0" applyNumberFormat="1" applyFont="1" applyFill="1" applyBorder="1" applyAlignment="1">
      <alignment horizontal="right" wrapText="1" readingOrder="2"/>
    </xf>
    <xf numFmtId="0" fontId="1" fillId="0" borderId="0" xfId="0" applyNumberFormat="1" applyFont="1" applyFill="1" applyBorder="1" applyAlignment="1">
      <alignment horizontal="right" vertical="center" wrapText="1" readingOrder="2"/>
    </xf>
    <xf numFmtId="0" fontId="2" fillId="0" borderId="0" xfId="0" applyNumberFormat="1" applyFont="1" applyFill="1" applyBorder="1" applyAlignment="1">
      <alignment horizontal="right" vertical="center" wrapText="1" readingOrder="2"/>
    </xf>
    <xf numFmtId="0" fontId="1" fillId="2" borderId="0" xfId="0" applyNumberFormat="1" applyFont="1" applyFill="1" applyBorder="1" applyAlignment="1">
      <alignment horizontal="right" vertical="center" wrapText="1" readingOrder="2"/>
    </xf>
    <xf numFmtId="0" fontId="3" fillId="2" borderId="0" xfId="0" applyNumberFormat="1" applyFont="1" applyFill="1" applyBorder="1" applyAlignment="1">
      <alignment horizontal="right" vertical="center" wrapText="1" readingOrder="2"/>
    </xf>
    <xf numFmtId="0" fontId="1" fillId="3" borderId="0" xfId="0" applyNumberFormat="1" applyFont="1" applyFill="1" applyBorder="1" applyAlignment="1">
      <alignment horizontal="right" vertical="center" wrapText="1" readingOrder="2"/>
    </xf>
    <xf numFmtId="200" fontId="1" fillId="3" borderId="0" xfId="0" applyNumberFormat="1" applyFont="1" applyFill="1" applyBorder="1" applyAlignment="1">
      <alignment horizontal="right" vertical="center" wrapText="1" readingOrder="2"/>
    </xf>
    <xf numFmtId="200" fontId="1" fillId="0" borderId="0" xfId="0" applyNumberFormat="1" applyFont="1" applyFill="1" applyBorder="1" applyAlignment="1">
      <alignment horizontal="right" vertical="center" wrapText="1" readingOrder="2"/>
    </xf>
    <xf numFmtId="201" fontId="1" fillId="3" borderId="0" xfId="0" applyNumberFormat="1" applyFont="1" applyFill="1" applyBorder="1" applyAlignment="1">
      <alignment horizontal="right" vertical="center" wrapText="1" readingOrder="2"/>
    </xf>
    <xf numFmtId="202" fontId="1" fillId="3" borderId="0" xfId="0" applyNumberFormat="1" applyFont="1" applyFill="1" applyBorder="1" applyAlignment="1">
      <alignment horizontal="right" vertical="center" wrapText="1" readingOrder="2"/>
    </xf>
    <xf numFmtId="202" fontId="1" fillId="0" borderId="0" xfId="0" applyNumberFormat="1" applyFont="1" applyFill="1" applyBorder="1" applyAlignment="1">
      <alignment horizontal="right" vertical="center" wrapText="1" readingOrder="2"/>
    </xf>
    <xf numFmtId="201" fontId="1" fillId="0" borderId="0" xfId="0" applyNumberFormat="1" applyFont="1" applyFill="1" applyBorder="1" applyAlignment="1">
      <alignment horizontal="right" vertical="center" wrapText="1" readingOrder="2"/>
    </xf>
    <xf numFmtId="0" fontId="0" fillId="0" borderId="0" xfId="0" applyProtection="1">
      <alignment readingOrder="2"/>
      <protection locked="0"/>
    </xf>
    <xf numFmtId="0" fontId="1" fillId="0" borderId="0" xfId="0" applyNumberFormat="1" applyFont="1" applyFill="1" applyBorder="1" applyProtection="1">
      <alignment readingOrder="2"/>
      <protection locked="0"/>
    </xf>
    <xf numFmtId="0" fontId="1" fillId="0" borderId="0" xfId="0" applyNumberFormat="1" applyFont="1" applyFill="1" applyBorder="1" applyAlignment="1" applyProtection="1">
      <alignment wrapText="1" readingOrder="2"/>
      <protection locked="0"/>
    </xf>
    <xf numFmtId="0" fontId="1" fillId="0" borderId="0" xfId="0" applyNumberFormat="1" applyFont="1" applyFill="1" applyBorder="1" applyAlignment="1" applyProtection="1">
      <alignment horizontal="right" wrapText="1" readingOrder="2"/>
      <protection locked="0"/>
    </xf>
    <xf numFmtId="0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2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1" fillId="2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3" fillId="2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0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0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201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2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2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201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4a7e81ef94e32" /><Relationship Type="http://schemas.openxmlformats.org/officeDocument/2006/relationships/theme" Target="/xl/theme/theme1.xml" Id="R64a533d67c4e47b8" /><Relationship Type="http://schemas.openxmlformats.org/officeDocument/2006/relationships/sharedStrings" Target="/xl/sharedStrings.xml" Id="R10e08af9c52f46eb" /><Relationship Type="http://schemas.openxmlformats.org/officeDocument/2006/relationships/worksheet" Target="/xl/worksheets/sheet1.xml" Id="Rd99816d5b0454091" /><Relationship Type="http://schemas.openxmlformats.org/officeDocument/2006/relationships/worksheet" Target="/xl/worksheets/sheet2.xml" Id="R76e76ee00dce4c92" /><Relationship Type="http://schemas.openxmlformats.org/officeDocument/2006/relationships/worksheet" Target="/xl/worksheets/sheet3.xml" Id="R64fb90bbf8884297" /><Relationship Type="http://schemas.openxmlformats.org/officeDocument/2006/relationships/worksheet" Target="/xl/worksheets/sheet4.xml" Id="R8f294b6e22b34cf9" /><Relationship Type="http://schemas.openxmlformats.org/officeDocument/2006/relationships/worksheet" Target="/xl/worksheets/sheet5.xml" Id="Ra0ccfc36567041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29" hidden="0" customWidth="1"/>
    <col min="2" max="2" width="76" hidden="0" customWidth="1"/>
    <col min="3" max="3" width="24" hidden="0" customWidth="1"/>
  </cols>
  <sheetData>
    <row r="1" ht="38" customHeight="1">
      <c r="A1" s="5" t="str">
        <v>کاست کنترل ابرک — رستوران کوچک</v>
      </c>
      <c r="B1" s="4"/>
      <c r="C1" s="4"/>
    </row>
    <row r="2" ht="48" customHeight="1">
      <c r="A2" s="4" t="str">
        <v>تمام مبالغ به تومان است. داده‌های اولیه صرفاً مثال آموزشی‌اند؛ قبل از استفاده، با اطلاعات رستوران خودت جایگزین کن.</v>
      </c>
      <c r="B2" s="4"/>
      <c r="C2" s="4"/>
    </row>
    <row r="3" ht="26" customHeight="1">
      <c r="A3" s="4"/>
      <c r="B3" s="4"/>
      <c r="C3" s="4"/>
    </row>
    <row r="4" ht="48" customHeight="1">
      <c r="A4" s="7" t="str">
        <v>موضوع</v>
      </c>
      <c r="B4" s="7" t="str">
        <v>راهنما</v>
      </c>
      <c r="C4" s="7" t="str">
        <v>مقدار</v>
      </c>
    </row>
    <row r="5" ht="48" customHeight="1">
      <c r="A5" s="4" t="str">
        <v>۱. مواد اولیه</v>
      </c>
      <c r="B5" s="4" t="str">
        <v>قیمت هر بسته، مقدار بسته در واحد پایه و بازده قابل استفاده را وارد کن.</v>
      </c>
      <c r="C5" s="4"/>
    </row>
    <row r="6" ht="48" customHeight="1">
      <c r="A6" s="4" t="str">
        <v>۲. رسپی</v>
      </c>
      <c r="B6" s="4" t="str">
        <v>برای هر پرس، کد غذا، کد ماده و مقدار قابل استفاده را بنویس. کد غذا و ماده باید دقیقاً یکسان باشند.</v>
      </c>
      <c r="C6" s="4"/>
    </row>
    <row r="7" ht="48" customHeight="1">
      <c r="A7" s="4" t="str">
        <v>۳. منو و فروش</v>
      </c>
      <c r="B7" s="4" t="str">
        <v>قیمت فروش خالص پس از تخفیف و بدون مالیات، بسته‌بندی و تعداد فروش همان دوره را وارد کن.</v>
      </c>
      <c r="C7" s="4"/>
    </row>
    <row r="8" ht="48" customHeight="1">
      <c r="A8" s="4" t="str">
        <v>۴. پایان دوره</v>
      </c>
      <c r="B8" s="4" t="str">
        <v>برای هر دوره یک کپی از فایل نگه دار. این نسخه موجودی واقعی و ضایعات دوره را محاسبه نمی‌کند.</v>
      </c>
      <c r="C8" s="4"/>
    </row>
    <row r="9" ht="48" customHeight="1">
      <c r="A9" s="4" t="str">
        <v>ورودی و فرمول</v>
      </c>
      <c r="B9" s="4" t="str">
        <v>فقط خانه‌های زرد قابل ویرایش‌اند. فرمول‌ها و برگه معرفی محافظت شده‌اند.</v>
      </c>
      <c r="C9" s="4"/>
    </row>
    <row r="10" ht="48" customHeight="1">
      <c r="A10" s="4" t="str">
        <v>قیمت روز و تاریخچه</v>
      </c>
      <c r="B10" s="4" t="str">
        <v>تغییر قیمت مواد، رسپی و پیشنهاد قیمت را خودکار عوض می‌کند. برای حفظ گزارش گذشته، فایل هر دوره را جدا ذخیره کن.</v>
      </c>
      <c r="C10" s="4"/>
    </row>
    <row r="11" ht="48" customHeight="1">
      <c r="A11" s="4" t="str">
        <v>دریافت قیمت</v>
      </c>
      <c r="B11" s="4" t="str">
        <v>این فایل به تأمین‌کننده یا اینترنت وصل نیست؛ آخرین قیمت فاکتور را خودت ثبت کن.</v>
      </c>
      <c r="C11" s="4"/>
    </row>
    <row r="12" ht="48" customHeight="1">
      <c r="A12" s="4" t="str">
        <v>تفسیر نتیجه</v>
      </c>
      <c r="B12" s="4" t="str">
        <v>فروش منهای مواد و بسته‌بندی، سود خالص نیست؛ حقوق، اجاره، انرژی و سایر هزینه‌ها هنوز کسر نشده‌اند.</v>
      </c>
      <c r="C12" s="4"/>
    </row>
    <row r="13" ht="48" customHeight="1">
      <c r="A13" s="4" t="str">
        <v>درصد هدف</v>
      </c>
      <c r="B13" s="4" t="str">
        <v>درصد هدف را برای هر غذا متناسب با مدل کسب‌وکار تعیین کن؛ عدد ثابت و جهانی وجود ندارد.</v>
      </c>
      <c r="C13" s="4"/>
    </row>
    <row r="14" ht="48" customHeight="1">
      <c r="A14" s="4" t="str">
        <v>بازده</v>
      </c>
      <c r="B14" s="4" t="str">
        <v>اگر رسپی بر پایه وزن خام قبل از پخت است، افت پخت را دوباره در بازده منظور نکن.</v>
      </c>
      <c r="C14" s="4"/>
    </row>
    <row r="15" ht="48" customHeight="1">
      <c r="A15" s="4" t="str">
        <v>دوره گزارش</v>
      </c>
      <c r="B15" s="4" t="str">
        <v>نمونه آموزشی؛ تاریخ شروع و پایان را اینجا بنویس.</v>
      </c>
      <c r="C15" s="23" t="str">
        <v>۱۴۰۵/۰۷/۰۱ تا ۱۴۰۵/۰۷/۳۰</v>
      </c>
    </row>
    <row r="16" ht="48" customHeight="1">
      <c r="A16" s="4" t="str">
        <v>ظرفیت</v>
      </c>
      <c r="B16" s="4" t="str">
        <v>40 ماده، 100 سطر رسپی و 20 سطر غذا. از سطرهای آماده استفاده کن.</v>
      </c>
      <c r="C16" s="4"/>
    </row>
    <row r="17" ht="48" customHeight="1">
      <c r="A17" s="4" t="str">
        <v>محدوده کاربرد</v>
      </c>
      <c r="B17" s="4" t="str">
        <v>فایل مدیریتی است؛ ثبت حسابداری، کنترل دسترسی کاربران و همگام‌سازی زنده شعب نیازمند سامانه عملیاتی است.</v>
      </c>
      <c r="C17" s="4"/>
    </row>
    <row r="18" ht="48" customHeight="1">
      <c r="A18" s="4" t="str">
        <v>کنترل خطا</v>
      </c>
      <c r="B18" s="4" t="str">
        <v>ابتدا پیام‌های ستون کنترل را برطرف کن؛ گزارش ناقص مبنای قیمت‌گذاری نیست.</v>
      </c>
      <c r="C18" s="4"/>
    </row>
    <row r="19" ht="26" customHeight="1">
      <c r="A19" s="4"/>
      <c r="B19" s="4"/>
      <c r="C19" s="4"/>
    </row>
    <row r="20" ht="26" customHeight="1">
      <c r="A20" s="4" t="str">
        <v>فروش خالص دوره</v>
      </c>
      <c r="B20" s="4" t="str">
        <v>بر اساس سطرهای کامل منو</v>
      </c>
      <c r="C20" s="13" t="n">
        <f>IF(COUNTIF('منو و فروش'!O5:O24,"?*")&gt;0,"",SUM('منو و فروش'!N5:N24))</f>
        <v>22900000</v>
      </c>
    </row>
    <row r="21" ht="26" customHeight="1">
      <c r="A21" s="4" t="str">
        <v>مواد نظری دوره</v>
      </c>
      <c r="B21" s="4" t="str">
        <v>رسپی با قیمت جاری مواد</v>
      </c>
      <c r="C21" s="13" t="n">
        <f>IF(COUNTIF('منو و فروش'!O5:O24,"?*")&gt;0,"",SUM('منو و فروش'!M5:M24))</f>
        <v>6730000</v>
      </c>
    </row>
    <row r="22" ht="26" customHeight="1">
      <c r="A22" s="4" t="str">
        <v>فودکاست نظری</v>
      </c>
      <c r="B22" s="4" t="str">
        <v>مواد نظری تقسیم بر فروش خالص</v>
      </c>
      <c r="C22" s="14" t="n">
        <f>IF(COUNTIF('منو و فروش'!O5:O24,"?*")&gt;0,"",IF(C20&gt;0,C21/C20,""))</f>
        <v>0.2938864628820961</v>
      </c>
    </row>
    <row r="23" ht="26" customHeight="1">
      <c r="A23" s="4" t="str">
        <v>منبع و مشاوره</v>
      </c>
      <c r="B23" s="4" t="str">
        <v>راه‌های ارتباطی و منابع در برگه «درباره ابرک» است.</v>
      </c>
      <c r="C23" s="4"/>
    </row>
    <row r="24" ht="26" customHeight="1">
      <c r="A24" s="4"/>
      <c r="B24" s="4"/>
      <c r="C24" s="4"/>
    </row>
  </sheetData>
  <sheetProtection password="BB47" sheet="1" objects="1" scenarios="1" selectLockedCells="0" selectUnlockedCells="0"/>
  <mergeCells>
    <mergeCell ref="A1:C1"/>
    <mergeCell ref="A2:C2"/>
  </mergeCells>
  <pageMargins left="0.7" right="0.7" top="0.75" bottom="0.75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19" hidden="0" customWidth="1"/>
    <col min="10" max="10" width="19" hidden="0" customWidth="1"/>
  </cols>
  <sheetData>
    <row r="1" ht="38" customHeight="1">
      <c r="A1" s="5" t="str">
        <v>مواد اولیه و آخرین قیمت</v>
      </c>
      <c r="B1" s="4"/>
      <c r="C1" s="4"/>
      <c r="D1" s="4"/>
      <c r="E1" s="4"/>
      <c r="F1" s="4"/>
      <c r="G1" s="4"/>
      <c r="H1" s="4"/>
      <c r="I1" s="4"/>
      <c r="J1" s="4"/>
    </row>
    <row r="2" ht="48" customHeight="1">
      <c r="A2" s="4" t="str">
        <v>واحد پایه: گرم، میلی‌لیتر یا عدد. مثال: بسته ۱ کیلوگرمی = ۱۰۰۰ گرم. بازده ۸۰٪ یعنی از ۱۰۰۰ گرم خرید، ۸۰۰ گرم قابل استفاده است.</v>
      </c>
      <c r="B2" s="4"/>
      <c r="C2" s="4"/>
      <c r="D2" s="4"/>
      <c r="E2" s="4"/>
      <c r="F2" s="4"/>
      <c r="G2" s="4"/>
      <c r="H2" s="4"/>
      <c r="I2" s="4"/>
      <c r="J2" s="4"/>
    </row>
    <row r="3" ht="26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ht="48" customHeight="1">
      <c r="A4" s="7" t="str">
        <v>کد ماده</v>
      </c>
      <c r="B4" s="7" t="str">
        <v>نام ماده</v>
      </c>
      <c r="C4" s="7" t="str">
        <v>واحد خرید</v>
      </c>
      <c r="D4" s="7" t="str">
        <v>واحد پایه</v>
      </c>
      <c r="E4" s="7" t="str">
        <v>مقدار هر بسته</v>
      </c>
      <c r="F4" s="7" t="str">
        <v>قیمت بسته</v>
      </c>
      <c r="G4" s="7" t="str">
        <v>بازده قابل استفاده</v>
      </c>
      <c r="H4" s="7" t="str">
        <v>قیمت واحد خام</v>
      </c>
      <c r="I4" s="7" t="str">
        <v>قیمت واحد قابل استفاده</v>
      </c>
      <c r="J4" s="7" t="str">
        <v>کنترل</v>
      </c>
    </row>
    <row r="5" ht="26" customHeight="1">
      <c r="A5" s="23" t="str">
        <v>M01</v>
      </c>
      <c r="B5" s="23" t="str">
        <v>مرغ نمونه</v>
      </c>
      <c r="C5" s="23" t="str">
        <v>کیلوگرم</v>
      </c>
      <c r="D5" s="23" t="str">
        <v>گرم</v>
      </c>
      <c r="E5" s="23" t="n">
        <v>1000</v>
      </c>
      <c r="F5" s="24" t="n">
        <v>180000</v>
      </c>
      <c r="G5" s="26" t="n">
        <v>0.8</v>
      </c>
      <c r="H5" s="10" t="n">
        <f>IF(OR(A5="",J5&lt;&gt;""),"",F5/E5)</f>
        <v>180</v>
      </c>
      <c r="I5" s="10" t="n">
        <f>IF(OR(A5="",J5&lt;&gt;""),"",H5/G5)</f>
        <v>225</v>
      </c>
      <c r="J5" s="4" t="str">
        <f>IF(COUNTA(A5:G5)=0,"",IF(COUNTIF($A$5:$A$44,A5)&gt;1,"کد تکراری",IF(OR(A5="",B5="",D5="",E5&lt;=0,F5&lt;=0,G5&lt;=0,G5&gt;1),"ورودی ناقص","")))</f>
      </c>
    </row>
    <row r="6" ht="26" customHeight="1">
      <c r="A6" s="23" t="str">
        <v>M02</v>
      </c>
      <c r="B6" s="23" t="str">
        <v>برنج نمونه</v>
      </c>
      <c r="C6" s="23" t="str">
        <v>کیلوگرم</v>
      </c>
      <c r="D6" s="23" t="str">
        <v>گرم</v>
      </c>
      <c r="E6" s="23" t="n">
        <v>1000</v>
      </c>
      <c r="F6" s="24" t="n">
        <v>150000</v>
      </c>
      <c r="G6" s="26" t="n">
        <v>1</v>
      </c>
      <c r="H6" s="10" t="n">
        <f>IF(OR(A6="",J6&lt;&gt;""),"",F6/E6)</f>
        <v>150</v>
      </c>
      <c r="I6" s="10" t="n">
        <f>IF(OR(A6="",J6&lt;&gt;""),"",H6/G6)</f>
        <v>150</v>
      </c>
      <c r="J6" s="4" t="str">
        <f>IF(COUNTA(A6:G6)=0,"",IF(COUNTIF($A$5:$A$44,A6)&gt;1,"کد تکراری",IF(OR(A6="",B6="",D6="",E6&lt;=0,F6&lt;=0,G6&lt;=0,G6&gt;1),"ورودی ناقص","")))</f>
      </c>
    </row>
    <row r="7" ht="26" customHeight="1">
      <c r="A7" s="23" t="str">
        <v>M03</v>
      </c>
      <c r="B7" s="23" t="str">
        <v>روغن نمونه</v>
      </c>
      <c r="C7" s="23" t="str">
        <v>لیتر</v>
      </c>
      <c r="D7" s="23" t="str">
        <v>میلی‌لیتر</v>
      </c>
      <c r="E7" s="23" t="n">
        <v>1000</v>
      </c>
      <c r="F7" s="24" t="n">
        <v>120000</v>
      </c>
      <c r="G7" s="26" t="n">
        <v>1</v>
      </c>
      <c r="H7" s="10" t="n">
        <f>IF(OR(A7="",J7&lt;&gt;""),"",F7/E7)</f>
        <v>120</v>
      </c>
      <c r="I7" s="10" t="n">
        <f>IF(OR(A7="",J7&lt;&gt;""),"",H7/G7)</f>
        <v>120</v>
      </c>
      <c r="J7" s="4" t="str">
        <f>IF(COUNTA(A7:G7)=0,"",IF(COUNTIF($A$5:$A$44,A7)&gt;1,"کد تکراری",IF(OR(A7="",B7="",D7="",E7&lt;=0,F7&lt;=0,G7&lt;=0,G7&gt;1),"ورودی ناقص","")))</f>
      </c>
    </row>
    <row r="8" ht="26" customHeight="1">
      <c r="A8" s="23" t="str">
        <v>M04</v>
      </c>
      <c r="B8" s="23" t="str">
        <v>ادویه نمونه</v>
      </c>
      <c r="C8" s="23" t="str">
        <v>بسته</v>
      </c>
      <c r="D8" s="23" t="str">
        <v>گرم</v>
      </c>
      <c r="E8" s="23" t="n">
        <v>100</v>
      </c>
      <c r="F8" s="24" t="n">
        <v>50000</v>
      </c>
      <c r="G8" s="26" t="n">
        <v>1</v>
      </c>
      <c r="H8" s="10" t="n">
        <f>IF(OR(A8="",J8&lt;&gt;""),"",F8/E8)</f>
        <v>500</v>
      </c>
      <c r="I8" s="10" t="n">
        <f>IF(OR(A8="",J8&lt;&gt;""),"",H8/G8)</f>
        <v>500</v>
      </c>
      <c r="J8" s="4" t="str">
        <f>IF(COUNTA(A8:G8)=0,"",IF(COUNTIF($A$5:$A$44,A8)&gt;1,"کد تکراری",IF(OR(A8="",B8="",D8="",E8&lt;=0,F8&lt;=0,G8&lt;=0,G8&gt;1),"ورودی ناقص","")))</f>
      </c>
    </row>
    <row r="9" ht="26" customHeight="1">
      <c r="A9" s="23" t="str">
        <v>M05</v>
      </c>
      <c r="B9" s="23" t="str">
        <v>نان نمونه</v>
      </c>
      <c r="C9" s="23" t="str">
        <v>عدد</v>
      </c>
      <c r="D9" s="23" t="str">
        <v>عدد</v>
      </c>
      <c r="E9" s="23" t="n">
        <v>1</v>
      </c>
      <c r="F9" s="24" t="n">
        <v>15000</v>
      </c>
      <c r="G9" s="26" t="n">
        <v>1</v>
      </c>
      <c r="H9" s="10" t="n">
        <f>IF(OR(A9="",J9&lt;&gt;""),"",F9/E9)</f>
        <v>15000</v>
      </c>
      <c r="I9" s="10" t="n">
        <f>IF(OR(A9="",J9&lt;&gt;""),"",H9/G9)</f>
        <v>15000</v>
      </c>
      <c r="J9" s="4" t="str">
        <f>IF(COUNTA(A9:G9)=0,"",IF(COUNTIF($A$5:$A$44,A9)&gt;1,"کد تکراری",IF(OR(A9="",B9="",D9="",E9&lt;=0,F9&lt;=0,G9&lt;=0,G9&gt;1),"ورودی ناقص","")))</f>
      </c>
    </row>
    <row r="10" ht="26" customHeight="1">
      <c r="A10" s="23"/>
      <c r="B10" s="23"/>
      <c r="C10" s="23"/>
      <c r="D10" s="23"/>
      <c r="E10" s="23"/>
      <c r="F10" s="24"/>
      <c r="G10" s="26"/>
      <c r="H10" s="10" t="str">
        <f>IF(OR(A10="",J10&lt;&gt;""),"",F10/E10)</f>
      </c>
      <c r="I10" s="10" t="str">
        <f>IF(OR(A10="",J10&lt;&gt;""),"",H10/G10)</f>
      </c>
      <c r="J10" s="4" t="str">
        <f>IF(COUNTA(A10:G10)=0,"",IF(COUNTIF($A$5:$A$44,A10)&gt;1,"کد تکراری",IF(OR(A10="",B10="",D10="",E10&lt;=0,F10&lt;=0,G10&lt;=0,G10&gt;1),"ورودی ناقص","")))</f>
      </c>
    </row>
    <row r="11" ht="26" customHeight="1">
      <c r="A11" s="23"/>
      <c r="B11" s="23"/>
      <c r="C11" s="23"/>
      <c r="D11" s="23"/>
      <c r="E11" s="23"/>
      <c r="F11" s="24"/>
      <c r="G11" s="26"/>
      <c r="H11" s="10" t="str">
        <f>IF(OR(A11="",J11&lt;&gt;""),"",F11/E11)</f>
      </c>
      <c r="I11" s="10" t="str">
        <f>IF(OR(A11="",J11&lt;&gt;""),"",H11/G11)</f>
      </c>
      <c r="J11" s="4" t="str">
        <f>IF(COUNTA(A11:G11)=0,"",IF(COUNTIF($A$5:$A$44,A11)&gt;1,"کد تکراری",IF(OR(A11="",B11="",D11="",E11&lt;=0,F11&lt;=0,G11&lt;=0,G11&gt;1),"ورودی ناقص","")))</f>
      </c>
    </row>
    <row r="12" ht="26" customHeight="1">
      <c r="A12" s="23"/>
      <c r="B12" s="23" t="str"/>
      <c r="C12" s="23"/>
      <c r="D12" s="23"/>
      <c r="E12" s="23"/>
      <c r="F12" s="24"/>
      <c r="G12" s="26"/>
      <c r="H12" s="10" t="str">
        <f>IF(OR(A12="",J12&lt;&gt;""),"",F12/E12)</f>
      </c>
      <c r="I12" s="10" t="str">
        <f>IF(OR(A12="",J12&lt;&gt;""),"",H12/G12)</f>
      </c>
      <c r="J12" s="4" t="str">
        <f>IF(COUNTA(A12:G12)=0,"",IF(COUNTIF($A$5:$A$44,A12)&gt;1,"کد تکراری",IF(OR(A12="",B12="",D12="",E12&lt;=0,F12&lt;=0,G12&lt;=0,G12&gt;1),"ورودی ناقص","")))</f>
        <v>ورودی ناقص</v>
      </c>
    </row>
    <row r="13" ht="26" customHeight="1">
      <c r="A13" s="23"/>
      <c r="B13" s="23"/>
      <c r="C13" s="23"/>
      <c r="D13" s="23"/>
      <c r="E13" s="23"/>
      <c r="F13" s="24"/>
      <c r="G13" s="26"/>
      <c r="H13" s="10" t="str">
        <f>IF(OR(A13="",J13&lt;&gt;""),"",F13/E13)</f>
      </c>
      <c r="I13" s="10" t="str">
        <f>IF(OR(A13="",J13&lt;&gt;""),"",H13/G13)</f>
      </c>
      <c r="J13" s="4" t="str">
        <f>IF(COUNTA(A13:G13)=0,"",IF(COUNTIF($A$5:$A$44,A13)&gt;1,"کد تکراری",IF(OR(A13="",B13="",D13="",E13&lt;=0,F13&lt;=0,G13&lt;=0,G13&gt;1),"ورودی ناقص","")))</f>
      </c>
    </row>
    <row r="14" ht="26" customHeight="1">
      <c r="A14" s="23"/>
      <c r="B14" s="23"/>
      <c r="C14" s="23"/>
      <c r="D14" s="23"/>
      <c r="E14" s="23"/>
      <c r="F14" s="24"/>
      <c r="G14" s="26"/>
      <c r="H14" s="10" t="str">
        <f>IF(OR(A14="",J14&lt;&gt;""),"",F14/E14)</f>
      </c>
      <c r="I14" s="10" t="str">
        <f>IF(OR(A14="",J14&lt;&gt;""),"",H14/G14)</f>
      </c>
      <c r="J14" s="4" t="str">
        <f>IF(COUNTA(A14:G14)=0,"",IF(COUNTIF($A$5:$A$44,A14)&gt;1,"کد تکراری",IF(OR(A14="",B14="",D14="",E14&lt;=0,F14&lt;=0,G14&lt;=0,G14&gt;1),"ورودی ناقص","")))</f>
      </c>
    </row>
    <row r="15" ht="26" customHeight="1">
      <c r="A15" s="23"/>
      <c r="B15" s="23"/>
      <c r="C15" s="23"/>
      <c r="D15" s="23"/>
      <c r="E15" s="23"/>
      <c r="F15" s="24"/>
      <c r="G15" s="26"/>
      <c r="H15" s="10" t="str">
        <f>IF(OR(A15="",J15&lt;&gt;""),"",F15/E15)</f>
      </c>
      <c r="I15" s="10" t="str">
        <f>IF(OR(A15="",J15&lt;&gt;""),"",H15/G15)</f>
      </c>
      <c r="J15" s="4" t="str">
        <f>IF(COUNTA(A15:G15)=0,"",IF(COUNTIF($A$5:$A$44,A15)&gt;1,"کد تکراری",IF(OR(A15="",B15="",D15="",E15&lt;=0,F15&lt;=0,G15&lt;=0,G15&gt;1),"ورودی ناقص","")))</f>
      </c>
    </row>
    <row r="16" ht="26" customHeight="1">
      <c r="A16" s="23"/>
      <c r="B16" s="23"/>
      <c r="C16" s="23"/>
      <c r="D16" s="23"/>
      <c r="E16" s="23"/>
      <c r="F16" s="24"/>
      <c r="G16" s="26"/>
      <c r="H16" s="10" t="str">
        <f>IF(OR(A16="",J16&lt;&gt;""),"",F16/E16)</f>
      </c>
      <c r="I16" s="10" t="str">
        <f>IF(OR(A16="",J16&lt;&gt;""),"",H16/G16)</f>
      </c>
      <c r="J16" s="4" t="str">
        <f>IF(COUNTA(A16:G16)=0,"",IF(COUNTIF($A$5:$A$44,A16)&gt;1,"کد تکراری",IF(OR(A16="",B16="",D16="",E16&lt;=0,F16&lt;=0,G16&lt;=0,G16&gt;1),"ورودی ناقص","")))</f>
      </c>
    </row>
    <row r="17" ht="26" customHeight="1">
      <c r="A17" s="23"/>
      <c r="B17" s="23"/>
      <c r="C17" s="23"/>
      <c r="D17" s="23"/>
      <c r="E17" s="23"/>
      <c r="F17" s="24"/>
      <c r="G17" s="26"/>
      <c r="H17" s="10" t="str">
        <f>IF(OR(A17="",J17&lt;&gt;""),"",F17/E17)</f>
      </c>
      <c r="I17" s="10" t="str">
        <f>IF(OR(A17="",J17&lt;&gt;""),"",H17/G17)</f>
      </c>
      <c r="J17" s="4" t="str">
        <f>IF(COUNTA(A17:G17)=0,"",IF(COUNTIF($A$5:$A$44,A17)&gt;1,"کد تکراری",IF(OR(A17="",B17="",D17="",E17&lt;=0,F17&lt;=0,G17&lt;=0,G17&gt;1),"ورودی ناقص","")))</f>
      </c>
    </row>
    <row r="18" ht="26" customHeight="1">
      <c r="A18" s="23"/>
      <c r="B18" s="23"/>
      <c r="C18" s="23"/>
      <c r="D18" s="23"/>
      <c r="E18" s="23"/>
      <c r="F18" s="24"/>
      <c r="G18" s="26"/>
      <c r="H18" s="10" t="str">
        <f>IF(OR(A18="",J18&lt;&gt;""),"",F18/E18)</f>
      </c>
      <c r="I18" s="10" t="str">
        <f>IF(OR(A18="",J18&lt;&gt;""),"",H18/G18)</f>
      </c>
      <c r="J18" s="4" t="str">
        <f>IF(COUNTA(A18:G18)=0,"",IF(COUNTIF($A$5:$A$44,A18)&gt;1,"کد تکراری",IF(OR(A18="",B18="",D18="",E18&lt;=0,F18&lt;=0,G18&lt;=0,G18&gt;1),"ورودی ناقص","")))</f>
      </c>
    </row>
    <row r="19" ht="26" customHeight="1">
      <c r="A19" s="23"/>
      <c r="B19" s="23"/>
      <c r="C19" s="23"/>
      <c r="D19" s="23"/>
      <c r="E19" s="23"/>
      <c r="F19" s="24"/>
      <c r="G19" s="26"/>
      <c r="H19" s="10" t="str">
        <f>IF(OR(A19="",J19&lt;&gt;""),"",F19/E19)</f>
      </c>
      <c r="I19" s="10" t="str">
        <f>IF(OR(A19="",J19&lt;&gt;""),"",H19/G19)</f>
      </c>
      <c r="J19" s="4" t="str">
        <f>IF(COUNTA(A19:G19)=0,"",IF(COUNTIF($A$5:$A$44,A19)&gt;1,"کد تکراری",IF(OR(A19="",B19="",D19="",E19&lt;=0,F19&lt;=0,G19&lt;=0,G19&gt;1),"ورودی ناقص","")))</f>
      </c>
    </row>
    <row r="20" ht="26" customHeight="1">
      <c r="A20" s="23"/>
      <c r="B20" s="23"/>
      <c r="C20" s="23"/>
      <c r="D20" s="23"/>
      <c r="E20" s="23"/>
      <c r="F20" s="24"/>
      <c r="G20" s="26"/>
      <c r="H20" s="10" t="str">
        <f>IF(OR(A20="",J20&lt;&gt;""),"",F20/E20)</f>
      </c>
      <c r="I20" s="10" t="str">
        <f>IF(OR(A20="",J20&lt;&gt;""),"",H20/G20)</f>
      </c>
      <c r="J20" s="4" t="str">
        <f>IF(COUNTA(A20:G20)=0,"",IF(COUNTIF($A$5:$A$44,A20)&gt;1,"کد تکراری",IF(OR(A20="",B20="",D20="",E20&lt;=0,F20&lt;=0,G20&lt;=0,G20&gt;1),"ورودی ناقص","")))</f>
      </c>
    </row>
    <row r="21" ht="26" customHeight="1">
      <c r="A21" s="23"/>
      <c r="B21" s="23"/>
      <c r="C21" s="23"/>
      <c r="D21" s="23"/>
      <c r="E21" s="23"/>
      <c r="F21" s="24"/>
      <c r="G21" s="26"/>
      <c r="H21" s="10" t="str">
        <f>IF(OR(A21="",J21&lt;&gt;""),"",F21/E21)</f>
      </c>
      <c r="I21" s="10" t="str">
        <f>IF(OR(A21="",J21&lt;&gt;""),"",H21/G21)</f>
      </c>
      <c r="J21" s="4" t="str">
        <f>IF(COUNTA(A21:G21)=0,"",IF(COUNTIF($A$5:$A$44,A21)&gt;1,"کد تکراری",IF(OR(A21="",B21="",D21="",E21&lt;=0,F21&lt;=0,G21&lt;=0,G21&gt;1),"ورودی ناقص","")))</f>
      </c>
    </row>
    <row r="22" ht="26" customHeight="1">
      <c r="A22" s="23"/>
      <c r="B22" s="23"/>
      <c r="C22" s="23"/>
      <c r="D22" s="23"/>
      <c r="E22" s="23"/>
      <c r="F22" s="24"/>
      <c r="G22" s="26"/>
      <c r="H22" s="10" t="str">
        <f>IF(OR(A22="",J22&lt;&gt;""),"",F22/E22)</f>
      </c>
      <c r="I22" s="10" t="str">
        <f>IF(OR(A22="",J22&lt;&gt;""),"",H22/G22)</f>
      </c>
      <c r="J22" s="4" t="str">
        <f>IF(COUNTA(A22:G22)=0,"",IF(COUNTIF($A$5:$A$44,A22)&gt;1,"کد تکراری",IF(OR(A22="",B22="",D22="",E22&lt;=0,F22&lt;=0,G22&lt;=0,G22&gt;1),"ورودی ناقص","")))</f>
      </c>
    </row>
    <row r="23" ht="26" customHeight="1">
      <c r="A23" s="23"/>
      <c r="B23" s="23"/>
      <c r="C23" s="23"/>
      <c r="D23" s="23"/>
      <c r="E23" s="23"/>
      <c r="F23" s="24"/>
      <c r="G23" s="26"/>
      <c r="H23" s="10" t="str">
        <f>IF(OR(A23="",J23&lt;&gt;""),"",F23/E23)</f>
      </c>
      <c r="I23" s="10" t="str">
        <f>IF(OR(A23="",J23&lt;&gt;""),"",H23/G23)</f>
      </c>
      <c r="J23" s="4" t="str">
        <f>IF(COUNTA(A23:G23)=0,"",IF(COUNTIF($A$5:$A$44,A23)&gt;1,"کد تکراری",IF(OR(A23="",B23="",D23="",E23&lt;=0,F23&lt;=0,G23&lt;=0,G23&gt;1),"ورودی ناقص","")))</f>
      </c>
    </row>
    <row r="24" ht="26" customHeight="1">
      <c r="A24" s="23"/>
      <c r="B24" s="23"/>
      <c r="C24" s="23"/>
      <c r="D24" s="23"/>
      <c r="E24" s="23"/>
      <c r="F24" s="24"/>
      <c r="G24" s="26"/>
      <c r="H24" s="10" t="str">
        <f>IF(OR(A24="",J24&lt;&gt;""),"",F24/E24)</f>
      </c>
      <c r="I24" s="10" t="str">
        <f>IF(OR(A24="",J24&lt;&gt;""),"",H24/G24)</f>
      </c>
      <c r="J24" s="4" t="str">
        <f>IF(COUNTA(A24:G24)=0,"",IF(COUNTIF($A$5:$A$44,A24)&gt;1,"کد تکراری",IF(OR(A24="",B24="",D24="",E24&lt;=0,F24&lt;=0,G24&lt;=0,G24&gt;1),"ورودی ناقص","")))</f>
      </c>
    </row>
    <row r="25" ht="26" customHeight="1">
      <c r="A25" s="23"/>
      <c r="B25" s="23"/>
      <c r="C25" s="23"/>
      <c r="D25" s="23"/>
      <c r="E25" s="23"/>
      <c r="F25" s="24"/>
      <c r="G25" s="26"/>
      <c r="H25" s="10" t="str">
        <f>IF(OR(A25="",J25&lt;&gt;""),"",F25/E25)</f>
      </c>
      <c r="I25" s="10" t="str">
        <f>IF(OR(A25="",J25&lt;&gt;""),"",H25/G25)</f>
      </c>
      <c r="J25" s="4" t="str">
        <f>IF(COUNTA(A25:G25)=0,"",IF(COUNTIF($A$5:$A$44,A25)&gt;1,"کد تکراری",IF(OR(A25="",B25="",D25="",E25&lt;=0,F25&lt;=0,G25&lt;=0,G25&gt;1),"ورودی ناقص","")))</f>
      </c>
    </row>
    <row r="26" ht="26" customHeight="1">
      <c r="A26" s="23"/>
      <c r="B26" s="23"/>
      <c r="C26" s="23"/>
      <c r="D26" s="23"/>
      <c r="E26" s="23"/>
      <c r="F26" s="24"/>
      <c r="G26" s="26"/>
      <c r="H26" s="10" t="str">
        <f>IF(OR(A26="",J26&lt;&gt;""),"",F26/E26)</f>
      </c>
      <c r="I26" s="10" t="str">
        <f>IF(OR(A26="",J26&lt;&gt;""),"",H26/G26)</f>
      </c>
      <c r="J26" s="4" t="str">
        <f>IF(COUNTA(A26:G26)=0,"",IF(COUNTIF($A$5:$A$44,A26)&gt;1,"کد تکراری",IF(OR(A26="",B26="",D26="",E26&lt;=0,F26&lt;=0,G26&lt;=0,G26&gt;1),"ورودی ناقص","")))</f>
      </c>
    </row>
    <row r="27" ht="26" customHeight="1">
      <c r="A27" s="23"/>
      <c r="B27" s="23"/>
      <c r="C27" s="23"/>
      <c r="D27" s="23"/>
      <c r="E27" s="23"/>
      <c r="F27" s="24"/>
      <c r="G27" s="26"/>
      <c r="H27" s="10" t="str">
        <f>IF(OR(A27="",J27&lt;&gt;""),"",F27/E27)</f>
      </c>
      <c r="I27" s="10" t="str">
        <f>IF(OR(A27="",J27&lt;&gt;""),"",H27/G27)</f>
      </c>
      <c r="J27" s="4" t="str">
        <f>IF(COUNTA(A27:G27)=0,"",IF(COUNTIF($A$5:$A$44,A27)&gt;1,"کد تکراری",IF(OR(A27="",B27="",D27="",E27&lt;=0,F27&lt;=0,G27&lt;=0,G27&gt;1),"ورودی ناقص","")))</f>
      </c>
    </row>
    <row r="28" ht="26" customHeight="1">
      <c r="A28" s="23"/>
      <c r="B28" s="23"/>
      <c r="C28" s="23"/>
      <c r="D28" s="23"/>
      <c r="E28" s="23"/>
      <c r="F28" s="24"/>
      <c r="G28" s="26"/>
      <c r="H28" s="10" t="str">
        <f>IF(OR(A28="",J28&lt;&gt;""),"",F28/E28)</f>
      </c>
      <c r="I28" s="10" t="str">
        <f>IF(OR(A28="",J28&lt;&gt;""),"",H28/G28)</f>
      </c>
      <c r="J28" s="4" t="str">
        <f>IF(COUNTA(A28:G28)=0,"",IF(COUNTIF($A$5:$A$44,A28)&gt;1,"کد تکراری",IF(OR(A28="",B28="",D28="",E28&lt;=0,F28&lt;=0,G28&lt;=0,G28&gt;1),"ورودی ناقص","")))</f>
      </c>
    </row>
    <row r="29" ht="26" customHeight="1">
      <c r="A29" s="23"/>
      <c r="B29" s="23"/>
      <c r="C29" s="23"/>
      <c r="D29" s="23"/>
      <c r="E29" s="23"/>
      <c r="F29" s="24"/>
      <c r="G29" s="26"/>
      <c r="H29" s="10" t="str">
        <f>IF(OR(A29="",J29&lt;&gt;""),"",F29/E29)</f>
      </c>
      <c r="I29" s="10" t="str">
        <f>IF(OR(A29="",J29&lt;&gt;""),"",H29/G29)</f>
      </c>
      <c r="J29" s="4" t="str">
        <f>IF(COUNTA(A29:G29)=0,"",IF(COUNTIF($A$5:$A$44,A29)&gt;1,"کد تکراری",IF(OR(A29="",B29="",D29="",E29&lt;=0,F29&lt;=0,G29&lt;=0,G29&gt;1),"ورودی ناقص","")))</f>
      </c>
    </row>
    <row r="30" ht="26" customHeight="1">
      <c r="A30" s="23"/>
      <c r="B30" s="23"/>
      <c r="C30" s="23"/>
      <c r="D30" s="23"/>
      <c r="E30" s="23"/>
      <c r="F30" s="24"/>
      <c r="G30" s="26"/>
      <c r="H30" s="10" t="str">
        <f>IF(OR(A30="",J30&lt;&gt;""),"",F30/E30)</f>
      </c>
      <c r="I30" s="10" t="str">
        <f>IF(OR(A30="",J30&lt;&gt;""),"",H30/G30)</f>
      </c>
      <c r="J30" s="4" t="str">
        <f>IF(COUNTA(A30:G30)=0,"",IF(COUNTIF($A$5:$A$44,A30)&gt;1,"کد تکراری",IF(OR(A30="",B30="",D30="",E30&lt;=0,F30&lt;=0,G30&lt;=0,G30&gt;1),"ورودی ناقص","")))</f>
      </c>
    </row>
    <row r="31" ht="26" customHeight="1">
      <c r="A31" s="23"/>
      <c r="B31" s="23"/>
      <c r="C31" s="23"/>
      <c r="D31" s="23"/>
      <c r="E31" s="23"/>
      <c r="F31" s="24"/>
      <c r="G31" s="26"/>
      <c r="H31" s="10" t="str">
        <f>IF(OR(A31="",J31&lt;&gt;""),"",F31/E31)</f>
      </c>
      <c r="I31" s="10" t="str">
        <f>IF(OR(A31="",J31&lt;&gt;""),"",H31/G31)</f>
      </c>
      <c r="J31" s="4" t="str">
        <f>IF(COUNTA(A31:G31)=0,"",IF(COUNTIF($A$5:$A$44,A31)&gt;1,"کد تکراری",IF(OR(A31="",B31="",D31="",E31&lt;=0,F31&lt;=0,G31&lt;=0,G31&gt;1),"ورودی ناقص","")))</f>
      </c>
    </row>
    <row r="32" ht="26" customHeight="1">
      <c r="A32" s="23"/>
      <c r="B32" s="23"/>
      <c r="C32" s="23"/>
      <c r="D32" s="23"/>
      <c r="E32" s="23"/>
      <c r="F32" s="24"/>
      <c r="G32" s="26"/>
      <c r="H32" s="10" t="str">
        <f>IF(OR(A32="",J32&lt;&gt;""),"",F32/E32)</f>
      </c>
      <c r="I32" s="10" t="str">
        <f>IF(OR(A32="",J32&lt;&gt;""),"",H32/G32)</f>
      </c>
      <c r="J32" s="4" t="str">
        <f>IF(COUNTA(A32:G32)=0,"",IF(COUNTIF($A$5:$A$44,A32)&gt;1,"کد تکراری",IF(OR(A32="",B32="",D32="",E32&lt;=0,F32&lt;=0,G32&lt;=0,G32&gt;1),"ورودی ناقص","")))</f>
      </c>
    </row>
    <row r="33" ht="26" customHeight="1">
      <c r="A33" s="23"/>
      <c r="B33" s="23"/>
      <c r="C33" s="23"/>
      <c r="D33" s="23"/>
      <c r="E33" s="23"/>
      <c r="F33" s="24"/>
      <c r="G33" s="26"/>
      <c r="H33" s="10" t="str">
        <f>IF(OR(A33="",J33&lt;&gt;""),"",F33/E33)</f>
      </c>
      <c r="I33" s="10" t="str">
        <f>IF(OR(A33="",J33&lt;&gt;""),"",H33/G33)</f>
      </c>
      <c r="J33" s="4" t="str">
        <f>IF(COUNTA(A33:G33)=0,"",IF(COUNTIF($A$5:$A$44,A33)&gt;1,"کد تکراری",IF(OR(A33="",B33="",D33="",E33&lt;=0,F33&lt;=0,G33&lt;=0,G33&gt;1),"ورودی ناقص","")))</f>
      </c>
    </row>
    <row r="34" ht="26" customHeight="1">
      <c r="A34" s="23"/>
      <c r="B34" s="23"/>
      <c r="C34" s="23"/>
      <c r="D34" s="23"/>
      <c r="E34" s="23"/>
      <c r="F34" s="24"/>
      <c r="G34" s="26"/>
      <c r="H34" s="10" t="str">
        <f>IF(OR(A34="",J34&lt;&gt;""),"",F34/E34)</f>
      </c>
      <c r="I34" s="10" t="str">
        <f>IF(OR(A34="",J34&lt;&gt;""),"",H34/G34)</f>
      </c>
      <c r="J34" s="4" t="str">
        <f>IF(COUNTA(A34:G34)=0,"",IF(COUNTIF($A$5:$A$44,A34)&gt;1,"کد تکراری",IF(OR(A34="",B34="",D34="",E34&lt;=0,F34&lt;=0,G34&lt;=0,G34&gt;1),"ورودی ناقص","")))</f>
      </c>
    </row>
    <row r="35" ht="26" customHeight="1">
      <c r="A35" s="23"/>
      <c r="B35" s="23"/>
      <c r="C35" s="23"/>
      <c r="D35" s="23"/>
      <c r="E35" s="23"/>
      <c r="F35" s="24"/>
      <c r="G35" s="26"/>
      <c r="H35" s="10" t="str">
        <f>IF(OR(A35="",J35&lt;&gt;""),"",F35/E35)</f>
      </c>
      <c r="I35" s="10" t="str">
        <f>IF(OR(A35="",J35&lt;&gt;""),"",H35/G35)</f>
      </c>
      <c r="J35" s="4" t="str">
        <f>IF(COUNTA(A35:G35)=0,"",IF(COUNTIF($A$5:$A$44,A35)&gt;1,"کد تکراری",IF(OR(A35="",B35="",D35="",E35&lt;=0,F35&lt;=0,G35&lt;=0,G35&gt;1),"ورودی ناقص","")))</f>
      </c>
    </row>
    <row r="36" ht="26" customHeight="1">
      <c r="A36" s="23"/>
      <c r="B36" s="23"/>
      <c r="C36" s="23"/>
      <c r="D36" s="23"/>
      <c r="E36" s="23"/>
      <c r="F36" s="24"/>
      <c r="G36" s="26"/>
      <c r="H36" s="10" t="str">
        <f>IF(OR(A36="",J36&lt;&gt;""),"",F36/E36)</f>
      </c>
      <c r="I36" s="10" t="str">
        <f>IF(OR(A36="",J36&lt;&gt;""),"",H36/G36)</f>
      </c>
      <c r="J36" s="4" t="str">
        <f>IF(COUNTA(A36:G36)=0,"",IF(COUNTIF($A$5:$A$44,A36)&gt;1,"کد تکراری",IF(OR(A36="",B36="",D36="",E36&lt;=0,F36&lt;=0,G36&lt;=0,G36&gt;1),"ورودی ناقص","")))</f>
      </c>
    </row>
    <row r="37" ht="26" customHeight="1">
      <c r="A37" s="23"/>
      <c r="B37" s="23"/>
      <c r="C37" s="23"/>
      <c r="D37" s="23"/>
      <c r="E37" s="23"/>
      <c r="F37" s="24"/>
      <c r="G37" s="26"/>
      <c r="H37" s="10" t="str">
        <f>IF(OR(A37="",J37&lt;&gt;""),"",F37/E37)</f>
      </c>
      <c r="I37" s="10" t="str">
        <f>IF(OR(A37="",J37&lt;&gt;""),"",H37/G37)</f>
      </c>
      <c r="J37" s="4" t="str">
        <f>IF(COUNTA(A37:G37)=0,"",IF(COUNTIF($A$5:$A$44,A37)&gt;1,"کد تکراری",IF(OR(A37="",B37="",D37="",E37&lt;=0,F37&lt;=0,G37&lt;=0,G37&gt;1),"ورودی ناقص","")))</f>
      </c>
    </row>
    <row r="38" ht="26" customHeight="1">
      <c r="A38" s="23"/>
      <c r="B38" s="23"/>
      <c r="C38" s="23"/>
      <c r="D38" s="23"/>
      <c r="E38" s="23"/>
      <c r="F38" s="24"/>
      <c r="G38" s="26"/>
      <c r="H38" s="10" t="str">
        <f>IF(OR(A38="",J38&lt;&gt;""),"",F38/E38)</f>
      </c>
      <c r="I38" s="10" t="str">
        <f>IF(OR(A38="",J38&lt;&gt;""),"",H38/G38)</f>
      </c>
      <c r="J38" s="4" t="str">
        <f>IF(COUNTA(A38:G38)=0,"",IF(COUNTIF($A$5:$A$44,A38)&gt;1,"کد تکراری",IF(OR(A38="",B38="",D38="",E38&lt;=0,F38&lt;=0,G38&lt;=0,G38&gt;1),"ورودی ناقص","")))</f>
      </c>
    </row>
    <row r="39" ht="26" customHeight="1">
      <c r="A39" s="23"/>
      <c r="B39" s="23"/>
      <c r="C39" s="23"/>
      <c r="D39" s="23"/>
      <c r="E39" s="23"/>
      <c r="F39" s="24"/>
      <c r="G39" s="26"/>
      <c r="H39" s="10" t="str">
        <f>IF(OR(A39="",J39&lt;&gt;""),"",F39/E39)</f>
      </c>
      <c r="I39" s="10" t="str">
        <f>IF(OR(A39="",J39&lt;&gt;""),"",H39/G39)</f>
      </c>
      <c r="J39" s="4" t="str">
        <f>IF(COUNTA(A39:G39)=0,"",IF(COUNTIF($A$5:$A$44,A39)&gt;1,"کد تکراری",IF(OR(A39="",B39="",D39="",E39&lt;=0,F39&lt;=0,G39&lt;=0,G39&gt;1),"ورودی ناقص","")))</f>
      </c>
    </row>
    <row r="40" ht="26" customHeight="1">
      <c r="A40" s="23"/>
      <c r="B40" s="23"/>
      <c r="C40" s="23"/>
      <c r="D40" s="23"/>
      <c r="E40" s="23"/>
      <c r="F40" s="24"/>
      <c r="G40" s="26"/>
      <c r="H40" s="10" t="str">
        <f>IF(OR(A40="",J40&lt;&gt;""),"",F40/E40)</f>
      </c>
      <c r="I40" s="10" t="str">
        <f>IF(OR(A40="",J40&lt;&gt;""),"",H40/G40)</f>
      </c>
      <c r="J40" s="4" t="str">
        <f>IF(COUNTA(A40:G40)=0,"",IF(COUNTIF($A$5:$A$44,A40)&gt;1,"کد تکراری",IF(OR(A40="",B40="",D40="",E40&lt;=0,F40&lt;=0,G40&lt;=0,G40&gt;1),"ورودی ناقص","")))</f>
      </c>
    </row>
    <row r="41" ht="26" customHeight="1">
      <c r="A41" s="23"/>
      <c r="B41" s="23"/>
      <c r="C41" s="23"/>
      <c r="D41" s="23"/>
      <c r="E41" s="23"/>
      <c r="F41" s="24"/>
      <c r="G41" s="26"/>
      <c r="H41" s="10" t="str">
        <f>IF(OR(A41="",J41&lt;&gt;""),"",F41/E41)</f>
      </c>
      <c r="I41" s="10" t="str">
        <f>IF(OR(A41="",J41&lt;&gt;""),"",H41/G41)</f>
      </c>
      <c r="J41" s="4" t="str">
        <f>IF(COUNTA(A41:G41)=0,"",IF(COUNTIF($A$5:$A$44,A41)&gt;1,"کد تکراری",IF(OR(A41="",B41="",D41="",E41&lt;=0,F41&lt;=0,G41&lt;=0,G41&gt;1),"ورودی ناقص","")))</f>
      </c>
    </row>
    <row r="42" ht="26" customHeight="1">
      <c r="A42" s="23"/>
      <c r="B42" s="23"/>
      <c r="C42" s="23"/>
      <c r="D42" s="23"/>
      <c r="E42" s="23"/>
      <c r="F42" s="24"/>
      <c r="G42" s="26"/>
      <c r="H42" s="10" t="str">
        <f>IF(OR(A42="",J42&lt;&gt;""),"",F42/E42)</f>
      </c>
      <c r="I42" s="10" t="str">
        <f>IF(OR(A42="",J42&lt;&gt;""),"",H42/G42)</f>
      </c>
      <c r="J42" s="4" t="str">
        <f>IF(COUNTA(A42:G42)=0,"",IF(COUNTIF($A$5:$A$44,A42)&gt;1,"کد تکراری",IF(OR(A42="",B42="",D42="",E42&lt;=0,F42&lt;=0,G42&lt;=0,G42&gt;1),"ورودی ناقص","")))</f>
      </c>
    </row>
    <row r="43" ht="26" customHeight="1">
      <c r="A43" s="23"/>
      <c r="B43" s="23"/>
      <c r="C43" s="23"/>
      <c r="D43" s="23"/>
      <c r="E43" s="23"/>
      <c r="F43" s="24"/>
      <c r="G43" s="26"/>
      <c r="H43" s="10" t="str">
        <f>IF(OR(A43="",J43&lt;&gt;""),"",F43/E43)</f>
      </c>
      <c r="I43" s="10" t="str">
        <f>IF(OR(A43="",J43&lt;&gt;""),"",H43/G43)</f>
      </c>
      <c r="J43" s="4" t="str">
        <f>IF(COUNTA(A43:G43)=0,"",IF(COUNTIF($A$5:$A$44,A43)&gt;1,"کد تکراری",IF(OR(A43="",B43="",D43="",E43&lt;=0,F43&lt;=0,G43&lt;=0,G43&gt;1),"ورودی ناقص","")))</f>
      </c>
    </row>
    <row r="44" ht="26" customHeight="1">
      <c r="A44" s="23"/>
      <c r="B44" s="23"/>
      <c r="C44" s="23"/>
      <c r="D44" s="23"/>
      <c r="E44" s="23"/>
      <c r="F44" s="24"/>
      <c r="G44" s="26"/>
      <c r="H44" s="10" t="str">
        <f>IF(OR(A44="",J44&lt;&gt;""),"",F44/E44)</f>
      </c>
      <c r="I44" s="10" t="str">
        <f>IF(OR(A44="",J44&lt;&gt;""),"",H44/G44)</f>
      </c>
      <c r="J44" s="4" t="str">
        <f>IF(COUNTA(A44:G44)=0,"",IF(COUNTIF($A$5:$A$44,A44)&gt;1,"کد تکراری",IF(OR(A44="",B44="",D44="",E44&lt;=0,F44&lt;=0,G44&lt;=0,G44&gt;1),"ورودی ناقص","")))</f>
      </c>
    </row>
  </sheetData>
  <sheetProtection password="BB47" sheet="1" objects="1" scenarios="1" selectLockedCells="0" selectUnlockedCells="0"/>
  <mergeCells>
    <mergeCell ref="A1:J1"/>
    <mergeCell ref="A2:J2"/>
  </mergeCells>
  <dataValidations count="2">
    <dataValidation type="decimal" operator="between" sqref="E5:F44">
      <formula1>0</formula1>
      <formula2>1000000000000</formula2>
    </dataValidation>
    <dataValidation type="decimal" operator="between" sqref="G5:G44">
      <formula1>0.000001</formula1>
      <formula2>1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</cols>
  <sheetData>
    <row r="1" ht="38" customHeight="1">
      <c r="A1" s="5" t="str">
        <v>رسپی استاندارد هر پرس</v>
      </c>
      <c r="B1" s="4"/>
      <c r="C1" s="4"/>
      <c r="D1" s="4"/>
      <c r="E1" s="4"/>
      <c r="F1" s="4"/>
      <c r="G1" s="4"/>
      <c r="H1" s="4"/>
    </row>
    <row r="2" ht="48" customHeight="1">
      <c r="A2" s="4" t="str">
        <v>مقدار ستون C برای یک پرس و به واحد پایه ماده است؛ مثال‌ها آزمایشی‌اند. تمام اجزای غذا از جمله روغن و ادویه را وارد کن.</v>
      </c>
      <c r="B2" s="4"/>
      <c r="C2" s="4"/>
      <c r="D2" s="4"/>
      <c r="E2" s="4"/>
      <c r="F2" s="4"/>
      <c r="G2" s="4"/>
      <c r="H2" s="4"/>
    </row>
    <row r="3" ht="26" customHeight="1">
      <c r="A3" s="4"/>
      <c r="B3" s="4"/>
      <c r="C3" s="4"/>
      <c r="D3" s="4"/>
      <c r="E3" s="4"/>
      <c r="F3" s="4"/>
      <c r="G3" s="4"/>
      <c r="H3" s="4"/>
    </row>
    <row r="4" ht="48" customHeight="1">
      <c r="A4" s="7" t="str">
        <v>کد غذا</v>
      </c>
      <c r="B4" s="7" t="str">
        <v>کد ماده</v>
      </c>
      <c r="C4" s="7" t="str">
        <v>مقدار قابل استفاده</v>
      </c>
      <c r="D4" s="7" t="str">
        <v>واحد پایه</v>
      </c>
      <c r="E4" s="7" t="str">
        <v>قیمت قابل استفاده</v>
      </c>
      <c r="F4" s="7" t="str">
        <v>هزینه ماده هر پرس</v>
      </c>
      <c r="G4" s="7" t="str">
        <v>مقدار خام لازم</v>
      </c>
      <c r="H4" s="7" t="str">
        <v>کنترل</v>
      </c>
    </row>
    <row r="5" ht="26" customHeight="1">
      <c r="A5" s="23" t="str">
        <v>D01</v>
      </c>
      <c r="B5" s="23" t="str">
        <v>M01</v>
      </c>
      <c r="C5" s="24" t="n">
        <v>200</v>
      </c>
      <c r="D5" s="10" t="str">
        <f>IF(OR(A5="",H5&lt;&gt;""),"",INDEX('مواد اولیه'!$D$5:$D$44,MATCH(B5,'مواد اولیه'!$A$5:$A$44,0)))</f>
        <v>گرم</v>
      </c>
      <c r="E5" s="10" t="n">
        <f>IF(OR(A5="",H5&lt;&gt;""),"",INDEX('مواد اولیه'!$I$5:$I$44,MATCH(B5,'مواد اولیه'!$A$5:$A$44,0)))</f>
        <v>225</v>
      </c>
      <c r="F5" s="10" t="n">
        <f>IF(OR(A5="",H5&lt;&gt;""),"",C5*E5)</f>
        <v>45000</v>
      </c>
      <c r="G5" s="10" t="n">
        <f>IF(OR(A5="",H5&lt;&gt;""),"",C5/INDEX('مواد اولیه'!$G$5:$G$44,MATCH(B5,'مواد اولیه'!$A$5:$A$44,0)))</f>
        <v>250</v>
      </c>
      <c r="H5" s="4" t="str">
        <f>IF(AND(A5="",B5="",C5=""),"",IF(OR(A5="",B5="",C5&lt;=0),"ورودی ناقص",IF(COUNTIF('مواد اولیه'!$A$5:$A$44,B5)&lt;&gt;1,"کد ماده نامعتبر",IF(INDEX('مواد اولیه'!$J$5:$J$44,MATCH(B5,'مواد اولیه'!$A$5:$A$44,0))&lt;&gt;"","ماده نیازمند اصلاح",IF(COUNTIF('منو و فروش'!$A$5:$A$24,A5)=0,"کد غذا در منو نیست","")))))</f>
      </c>
    </row>
    <row r="6" ht="26" customHeight="1">
      <c r="A6" s="23" t="str">
        <v>D01</v>
      </c>
      <c r="B6" s="23" t="str">
        <v>M02</v>
      </c>
      <c r="C6" s="24" t="n">
        <v>100</v>
      </c>
      <c r="D6" s="10" t="str">
        <f>IF(OR(A6="",H6&lt;&gt;""),"",INDEX('مواد اولیه'!$D$5:$D$44,MATCH(B6,'مواد اولیه'!$A$5:$A$44,0)))</f>
        <v>گرم</v>
      </c>
      <c r="E6" s="10" t="n">
        <f>IF(OR(A6="",H6&lt;&gt;""),"",INDEX('مواد اولیه'!$I$5:$I$44,MATCH(B6,'مواد اولیه'!$A$5:$A$44,0)))</f>
        <v>150</v>
      </c>
      <c r="F6" s="10" t="n">
        <f>IF(OR(A6="",H6&lt;&gt;""),"",C6*E6)</f>
        <v>15000</v>
      </c>
      <c r="G6" s="10" t="n">
        <f>IF(OR(A6="",H6&lt;&gt;""),"",C6/INDEX('مواد اولیه'!$G$5:$G$44,MATCH(B6,'مواد اولیه'!$A$5:$A$44,0)))</f>
        <v>100</v>
      </c>
      <c r="H6" s="4" t="str">
        <f>IF(AND(A6="",B6="",C6=""),"",IF(OR(A6="",B6="",C6&lt;=0),"ورودی ناقص",IF(COUNTIF('مواد اولیه'!$A$5:$A$44,B6)&lt;&gt;1,"کد ماده نامعتبر",IF(INDEX('مواد اولیه'!$J$5:$J$44,MATCH(B6,'مواد اولیه'!$A$5:$A$44,0))&lt;&gt;"","ماده نیازمند اصلاح",IF(COUNTIF('منو و فروش'!$A$5:$A$24,A6)=0,"کد غذا در منو نیست","")))))</f>
      </c>
    </row>
    <row r="7" ht="26" customHeight="1">
      <c r="A7" s="23" t="str">
        <v>D01</v>
      </c>
      <c r="B7" s="23" t="str">
        <v>M03</v>
      </c>
      <c r="C7" s="24" t="n">
        <v>15</v>
      </c>
      <c r="D7" s="10" t="str">
        <f>IF(OR(A7="",H7&lt;&gt;""),"",INDEX('مواد اولیه'!$D$5:$D$44,MATCH(B7,'مواد اولیه'!$A$5:$A$44,0)))</f>
        <v>میلی‌لیتر</v>
      </c>
      <c r="E7" s="10" t="n">
        <f>IF(OR(A7="",H7&lt;&gt;""),"",INDEX('مواد اولیه'!$I$5:$I$44,MATCH(B7,'مواد اولیه'!$A$5:$A$44,0)))</f>
        <v>120</v>
      </c>
      <c r="F7" s="10" t="n">
        <f>IF(OR(A7="",H7&lt;&gt;""),"",C7*E7)</f>
        <v>1800</v>
      </c>
      <c r="G7" s="10" t="n">
        <f>IF(OR(A7="",H7&lt;&gt;""),"",C7/INDEX('مواد اولیه'!$G$5:$G$44,MATCH(B7,'مواد اولیه'!$A$5:$A$44,0)))</f>
        <v>15</v>
      </c>
      <c r="H7" s="4" t="str">
        <f>IF(AND(A7="",B7="",C7=""),"",IF(OR(A7="",B7="",C7&lt;=0),"ورودی ناقص",IF(COUNTIF('مواد اولیه'!$A$5:$A$44,B7)&lt;&gt;1,"کد ماده نامعتبر",IF(INDEX('مواد اولیه'!$J$5:$J$44,MATCH(B7,'مواد اولیه'!$A$5:$A$44,0))&lt;&gt;"","ماده نیازمند اصلاح",IF(COUNTIF('منو و فروش'!$A$5:$A$24,A7)=0,"کد غذا در منو نیست","")))))</f>
      </c>
    </row>
    <row r="8" ht="26" customHeight="1">
      <c r="A8" s="23" t="str">
        <v>D01</v>
      </c>
      <c r="B8" s="23" t="str">
        <v>M04</v>
      </c>
      <c r="C8" s="24" t="n">
        <v>2</v>
      </c>
      <c r="D8" s="10" t="str">
        <f>IF(OR(A8="",H8&lt;&gt;""),"",INDEX('مواد اولیه'!$D$5:$D$44,MATCH(B8,'مواد اولیه'!$A$5:$A$44,0)))</f>
        <v>گرم</v>
      </c>
      <c r="E8" s="10" t="n">
        <f>IF(OR(A8="",H8&lt;&gt;""),"",INDEX('مواد اولیه'!$I$5:$I$44,MATCH(B8,'مواد اولیه'!$A$5:$A$44,0)))</f>
        <v>500</v>
      </c>
      <c r="F8" s="10" t="n">
        <f>IF(OR(A8="",H8&lt;&gt;""),"",C8*E8)</f>
        <v>1000</v>
      </c>
      <c r="G8" s="10" t="n">
        <f>IF(OR(A8="",H8&lt;&gt;""),"",C8/INDEX('مواد اولیه'!$G$5:$G$44,MATCH(B8,'مواد اولیه'!$A$5:$A$44,0)))</f>
        <v>2</v>
      </c>
      <c r="H8" s="4" t="str">
        <f>IF(AND(A8="",B8="",C8=""),"",IF(OR(A8="",B8="",C8&lt;=0),"ورودی ناقص",IF(COUNTIF('مواد اولیه'!$A$5:$A$44,B8)&lt;&gt;1,"کد ماده نامعتبر",IF(INDEX('مواد اولیه'!$J$5:$J$44,MATCH(B8,'مواد اولیه'!$A$5:$A$44,0))&lt;&gt;"","ماده نیازمند اصلاح",IF(COUNTIF('منو و فروش'!$A$5:$A$24,A8)=0,"کد غذا در منو نیست","")))))</f>
      </c>
    </row>
    <row r="9" ht="26" customHeight="1">
      <c r="A9" s="23" t="str">
        <v>D02</v>
      </c>
      <c r="B9" s="23" t="str">
        <v>M05</v>
      </c>
      <c r="C9" s="24" t="n">
        <v>1</v>
      </c>
      <c r="D9" s="10" t="str">
        <f>IF(OR(A9="",H9&lt;&gt;""),"",INDEX('مواد اولیه'!$D$5:$D$44,MATCH(B9,'مواد اولیه'!$A$5:$A$44,0)))</f>
        <v>عدد</v>
      </c>
      <c r="E9" s="10" t="n">
        <f>IF(OR(A9="",H9&lt;&gt;""),"",INDEX('مواد اولیه'!$I$5:$I$44,MATCH(B9,'مواد اولیه'!$A$5:$A$44,0)))</f>
        <v>15000</v>
      </c>
      <c r="F9" s="10" t="n">
        <f>IF(OR(A9="",H9&lt;&gt;""),"",C9*E9)</f>
        <v>15000</v>
      </c>
      <c r="G9" s="10" t="n">
        <f>IF(OR(A9="",H9&lt;&gt;""),"",C9/INDEX('مواد اولیه'!$G$5:$G$44,MATCH(B9,'مواد اولیه'!$A$5:$A$44,0)))</f>
        <v>1</v>
      </c>
      <c r="H9" s="4" t="str">
        <f>IF(AND(A9="",B9="",C9=""),"",IF(OR(A9="",B9="",C9&lt;=0),"ورودی ناقص",IF(COUNTIF('مواد اولیه'!$A$5:$A$44,B9)&lt;&gt;1,"کد ماده نامعتبر",IF(INDEX('مواد اولیه'!$J$5:$J$44,MATCH(B9,'مواد اولیه'!$A$5:$A$44,0))&lt;&gt;"","ماده نیازمند اصلاح",IF(COUNTIF('منو و فروش'!$A$5:$A$24,A9)=0,"کد غذا در منو نیست","")))))</f>
      </c>
    </row>
    <row r="10" ht="26" customHeight="1">
      <c r="A10" s="23"/>
      <c r="B10" s="23"/>
      <c r="C10" s="24"/>
      <c r="D10" s="10" t="str">
        <f>IF(OR(A10="",H10&lt;&gt;""),"",INDEX('مواد اولیه'!$D$5:$D$44,MATCH(B10,'مواد اولیه'!$A$5:$A$44,0)))</f>
      </c>
      <c r="E10" s="10" t="str">
        <f>IF(OR(A10="",H10&lt;&gt;""),"",INDEX('مواد اولیه'!$I$5:$I$44,MATCH(B10,'مواد اولیه'!$A$5:$A$44,0)))</f>
      </c>
      <c r="F10" s="10" t="str">
        <f>IF(OR(A10="",H10&lt;&gt;""),"",C10*E10)</f>
      </c>
      <c r="G10" s="10" t="str">
        <f>IF(OR(A10="",H10&lt;&gt;""),"",C10/INDEX('مواد اولیه'!$G$5:$G$44,MATCH(B10,'مواد اولیه'!$A$5:$A$44,0)))</f>
      </c>
      <c r="H10" s="4" t="str">
        <f>IF(AND(A10="",B10="",C10=""),"",IF(OR(A10="",B10="",C10&lt;=0),"ورودی ناقص",IF(COUNTIF('مواد اولیه'!$A$5:$A$44,B10)&lt;&gt;1,"کد ماده نامعتبر",IF(INDEX('مواد اولیه'!$J$5:$J$44,MATCH(B10,'مواد اولیه'!$A$5:$A$44,0))&lt;&gt;"","ماده نیازمند اصلاح",IF(COUNTIF('منو و فروش'!$A$5:$A$24,A10)=0,"کد غذا در منو نیست","")))))</f>
      </c>
    </row>
    <row r="11" ht="26" customHeight="1">
      <c r="A11" s="23"/>
      <c r="B11" s="23"/>
      <c r="C11" s="24"/>
      <c r="D11" s="10" t="str">
        <f>IF(OR(A11="",H11&lt;&gt;""),"",INDEX('مواد اولیه'!$D$5:$D$44,MATCH(B11,'مواد اولیه'!$A$5:$A$44,0)))</f>
      </c>
      <c r="E11" s="10" t="str">
        <f>IF(OR(A11="",H11&lt;&gt;""),"",INDEX('مواد اولیه'!$I$5:$I$44,MATCH(B11,'مواد اولیه'!$A$5:$A$44,0)))</f>
      </c>
      <c r="F11" s="10" t="str">
        <f>IF(OR(A11="",H11&lt;&gt;""),"",C11*E11)</f>
      </c>
      <c r="G11" s="10" t="str">
        <f>IF(OR(A11="",H11&lt;&gt;""),"",C11/INDEX('مواد اولیه'!$G$5:$G$44,MATCH(B11,'مواد اولیه'!$A$5:$A$44,0)))</f>
      </c>
      <c r="H11" s="4" t="str">
        <f>IF(AND(A11="",B11="",C11=""),"",IF(OR(A11="",B11="",C11&lt;=0),"ورودی ناقص",IF(COUNTIF('مواد اولیه'!$A$5:$A$44,B11)&lt;&gt;1,"کد ماده نامعتبر",IF(INDEX('مواد اولیه'!$J$5:$J$44,MATCH(B11,'مواد اولیه'!$A$5:$A$44,0))&lt;&gt;"","ماده نیازمند اصلاح",IF(COUNTIF('منو و فروش'!$A$5:$A$24,A11)=0,"کد غذا در منو نیست","")))))</f>
      </c>
    </row>
    <row r="12" ht="26" customHeight="1">
      <c r="A12" s="23"/>
      <c r="B12" s="23"/>
      <c r="C12" s="24"/>
      <c r="D12" s="10" t="str">
        <f>IF(OR(A12="",H12&lt;&gt;""),"",INDEX('مواد اولیه'!$D$5:$D$44,MATCH(B12,'مواد اولیه'!$A$5:$A$44,0)))</f>
      </c>
      <c r="E12" s="10" t="str">
        <f>IF(OR(A12="",H12&lt;&gt;""),"",INDEX('مواد اولیه'!$I$5:$I$44,MATCH(B12,'مواد اولیه'!$A$5:$A$44,0)))</f>
      </c>
      <c r="F12" s="10" t="str">
        <f>IF(OR(A12="",H12&lt;&gt;""),"",C12*E12)</f>
      </c>
      <c r="G12" s="10" t="str">
        <f>IF(OR(A12="",H12&lt;&gt;""),"",C12/INDEX('مواد اولیه'!$G$5:$G$44,MATCH(B12,'مواد اولیه'!$A$5:$A$44,0)))</f>
      </c>
      <c r="H12" s="4" t="str">
        <f>IF(AND(A12="",B12="",C12=""),"",IF(OR(A12="",B12="",C12&lt;=0),"ورودی ناقص",IF(COUNTIF('مواد اولیه'!$A$5:$A$44,B12)&lt;&gt;1,"کد ماده نامعتبر",IF(INDEX('مواد اولیه'!$J$5:$J$44,MATCH(B12,'مواد اولیه'!$A$5:$A$44,0))&lt;&gt;"","ماده نیازمند اصلاح",IF(COUNTIF('منو و فروش'!$A$5:$A$24,A12)=0,"کد غذا در منو نیست","")))))</f>
      </c>
    </row>
    <row r="13" ht="26" customHeight="1">
      <c r="A13" s="23"/>
      <c r="B13" s="23"/>
      <c r="C13" s="24"/>
      <c r="D13" s="10" t="str">
        <f>IF(OR(A13="",H13&lt;&gt;""),"",INDEX('مواد اولیه'!$D$5:$D$44,MATCH(B13,'مواد اولیه'!$A$5:$A$44,0)))</f>
      </c>
      <c r="E13" s="10" t="str">
        <f>IF(OR(A13="",H13&lt;&gt;""),"",INDEX('مواد اولیه'!$I$5:$I$44,MATCH(B13,'مواد اولیه'!$A$5:$A$44,0)))</f>
      </c>
      <c r="F13" s="10" t="str">
        <f>IF(OR(A13="",H13&lt;&gt;""),"",C13*E13)</f>
      </c>
      <c r="G13" s="10" t="str">
        <f>IF(OR(A13="",H13&lt;&gt;""),"",C13/INDEX('مواد اولیه'!$G$5:$G$44,MATCH(B13,'مواد اولیه'!$A$5:$A$44,0)))</f>
      </c>
      <c r="H13" s="4" t="str">
        <f>IF(AND(A13="",B13="",C13=""),"",IF(OR(A13="",B13="",C13&lt;=0),"ورودی ناقص",IF(COUNTIF('مواد اولیه'!$A$5:$A$44,B13)&lt;&gt;1,"کد ماده نامعتبر",IF(INDEX('مواد اولیه'!$J$5:$J$44,MATCH(B13,'مواد اولیه'!$A$5:$A$44,0))&lt;&gt;"","ماده نیازمند اصلاح",IF(COUNTIF('منو و فروش'!$A$5:$A$24,A13)=0,"کد غذا در منو نیست","")))))</f>
      </c>
    </row>
    <row r="14" ht="26" customHeight="1">
      <c r="A14" s="23"/>
      <c r="B14" s="23"/>
      <c r="C14" s="24"/>
      <c r="D14" s="10" t="str">
        <f>IF(OR(A14="",H14&lt;&gt;""),"",INDEX('مواد اولیه'!$D$5:$D$44,MATCH(B14,'مواد اولیه'!$A$5:$A$44,0)))</f>
      </c>
      <c r="E14" s="10" t="str">
        <f>IF(OR(A14="",H14&lt;&gt;""),"",INDEX('مواد اولیه'!$I$5:$I$44,MATCH(B14,'مواد اولیه'!$A$5:$A$44,0)))</f>
      </c>
      <c r="F14" s="10" t="str">
        <f>IF(OR(A14="",H14&lt;&gt;""),"",C14*E14)</f>
      </c>
      <c r="G14" s="10" t="str">
        <f>IF(OR(A14="",H14&lt;&gt;""),"",C14/INDEX('مواد اولیه'!$G$5:$G$44,MATCH(B14,'مواد اولیه'!$A$5:$A$44,0)))</f>
      </c>
      <c r="H14" s="4" t="str">
        <f>IF(AND(A14="",B14="",C14=""),"",IF(OR(A14="",B14="",C14&lt;=0),"ورودی ناقص",IF(COUNTIF('مواد اولیه'!$A$5:$A$44,B14)&lt;&gt;1,"کد ماده نامعتبر",IF(INDEX('مواد اولیه'!$J$5:$J$44,MATCH(B14,'مواد اولیه'!$A$5:$A$44,0))&lt;&gt;"","ماده نیازمند اصلاح",IF(COUNTIF('منو و فروش'!$A$5:$A$24,A14)=0,"کد غذا در منو نیست","")))))</f>
      </c>
    </row>
    <row r="15" ht="26" customHeight="1">
      <c r="A15" s="23"/>
      <c r="B15" s="23"/>
      <c r="C15" s="24"/>
      <c r="D15" s="10" t="str">
        <f>IF(OR(A15="",H15&lt;&gt;""),"",INDEX('مواد اولیه'!$D$5:$D$44,MATCH(B15,'مواد اولیه'!$A$5:$A$44,0)))</f>
      </c>
      <c r="E15" s="10" t="str">
        <f>IF(OR(A15="",H15&lt;&gt;""),"",INDEX('مواد اولیه'!$I$5:$I$44,MATCH(B15,'مواد اولیه'!$A$5:$A$44,0)))</f>
      </c>
      <c r="F15" s="10" t="str">
        <f>IF(OR(A15="",H15&lt;&gt;""),"",C15*E15)</f>
      </c>
      <c r="G15" s="10" t="str">
        <f>IF(OR(A15="",H15&lt;&gt;""),"",C15/INDEX('مواد اولیه'!$G$5:$G$44,MATCH(B15,'مواد اولیه'!$A$5:$A$44,0)))</f>
      </c>
      <c r="H15" s="4" t="str">
        <f>IF(AND(A15="",B15="",C15=""),"",IF(OR(A15="",B15="",C15&lt;=0),"ورودی ناقص",IF(COUNTIF('مواد اولیه'!$A$5:$A$44,B15)&lt;&gt;1,"کد ماده نامعتبر",IF(INDEX('مواد اولیه'!$J$5:$J$44,MATCH(B15,'مواد اولیه'!$A$5:$A$44,0))&lt;&gt;"","ماده نیازمند اصلاح",IF(COUNTIF('منو و فروش'!$A$5:$A$24,A15)=0,"کد غذا در منو نیست","")))))</f>
      </c>
    </row>
    <row r="16" ht="26" customHeight="1">
      <c r="A16" s="23"/>
      <c r="B16" s="23"/>
      <c r="C16" s="24"/>
      <c r="D16" s="10" t="str">
        <f>IF(OR(A16="",H16&lt;&gt;""),"",INDEX('مواد اولیه'!$D$5:$D$44,MATCH(B16,'مواد اولیه'!$A$5:$A$44,0)))</f>
      </c>
      <c r="E16" s="10" t="str">
        <f>IF(OR(A16="",H16&lt;&gt;""),"",INDEX('مواد اولیه'!$I$5:$I$44,MATCH(B16,'مواد اولیه'!$A$5:$A$44,0)))</f>
      </c>
      <c r="F16" s="10" t="str">
        <f>IF(OR(A16="",H16&lt;&gt;""),"",C16*E16)</f>
      </c>
      <c r="G16" s="10" t="str">
        <f>IF(OR(A16="",H16&lt;&gt;""),"",C16/INDEX('مواد اولیه'!$G$5:$G$44,MATCH(B16,'مواد اولیه'!$A$5:$A$44,0)))</f>
      </c>
      <c r="H16" s="4" t="str">
        <f>IF(AND(A16="",B16="",C16=""),"",IF(OR(A16="",B16="",C16&lt;=0),"ورودی ناقص",IF(COUNTIF('مواد اولیه'!$A$5:$A$44,B16)&lt;&gt;1,"کد ماده نامعتبر",IF(INDEX('مواد اولیه'!$J$5:$J$44,MATCH(B16,'مواد اولیه'!$A$5:$A$44,0))&lt;&gt;"","ماده نیازمند اصلاح",IF(COUNTIF('منو و فروش'!$A$5:$A$24,A16)=0,"کد غذا در منو نیست","")))))</f>
      </c>
    </row>
    <row r="17" ht="26" customHeight="1">
      <c r="A17" s="23"/>
      <c r="B17" s="23"/>
      <c r="C17" s="24"/>
      <c r="D17" s="10" t="str">
        <f>IF(OR(A17="",H17&lt;&gt;""),"",INDEX('مواد اولیه'!$D$5:$D$44,MATCH(B17,'مواد اولیه'!$A$5:$A$44,0)))</f>
      </c>
      <c r="E17" s="10" t="str">
        <f>IF(OR(A17="",H17&lt;&gt;""),"",INDEX('مواد اولیه'!$I$5:$I$44,MATCH(B17,'مواد اولیه'!$A$5:$A$44,0)))</f>
      </c>
      <c r="F17" s="10" t="str">
        <f>IF(OR(A17="",H17&lt;&gt;""),"",C17*E17)</f>
      </c>
      <c r="G17" s="10" t="str">
        <f>IF(OR(A17="",H17&lt;&gt;""),"",C17/INDEX('مواد اولیه'!$G$5:$G$44,MATCH(B17,'مواد اولیه'!$A$5:$A$44,0)))</f>
      </c>
      <c r="H17" s="4" t="str">
        <f>IF(AND(A17="",B17="",C17=""),"",IF(OR(A17="",B17="",C17&lt;=0),"ورودی ناقص",IF(COUNTIF('مواد اولیه'!$A$5:$A$44,B17)&lt;&gt;1,"کد ماده نامعتبر",IF(INDEX('مواد اولیه'!$J$5:$J$44,MATCH(B17,'مواد اولیه'!$A$5:$A$44,0))&lt;&gt;"","ماده نیازمند اصلاح",IF(COUNTIF('منو و فروش'!$A$5:$A$24,A17)=0,"کد غذا در منو نیست","")))))</f>
      </c>
    </row>
    <row r="18" ht="26" customHeight="1">
      <c r="A18" s="23"/>
      <c r="B18" s="23"/>
      <c r="C18" s="24"/>
      <c r="D18" s="10" t="str">
        <f>IF(OR(A18="",H18&lt;&gt;""),"",INDEX('مواد اولیه'!$D$5:$D$44,MATCH(B18,'مواد اولیه'!$A$5:$A$44,0)))</f>
      </c>
      <c r="E18" s="10" t="str">
        <f>IF(OR(A18="",H18&lt;&gt;""),"",INDEX('مواد اولیه'!$I$5:$I$44,MATCH(B18,'مواد اولیه'!$A$5:$A$44,0)))</f>
      </c>
      <c r="F18" s="10" t="str">
        <f>IF(OR(A18="",H18&lt;&gt;""),"",C18*E18)</f>
      </c>
      <c r="G18" s="10" t="str">
        <f>IF(OR(A18="",H18&lt;&gt;""),"",C18/INDEX('مواد اولیه'!$G$5:$G$44,MATCH(B18,'مواد اولیه'!$A$5:$A$44,0)))</f>
      </c>
      <c r="H18" s="4" t="str">
        <f>IF(AND(A18="",B18="",C18=""),"",IF(OR(A18="",B18="",C18&lt;=0),"ورودی ناقص",IF(COUNTIF('مواد اولیه'!$A$5:$A$44,B18)&lt;&gt;1,"کد ماده نامعتبر",IF(INDEX('مواد اولیه'!$J$5:$J$44,MATCH(B18,'مواد اولیه'!$A$5:$A$44,0))&lt;&gt;"","ماده نیازمند اصلاح",IF(COUNTIF('منو و فروش'!$A$5:$A$24,A18)=0,"کد غذا در منو نیست","")))))</f>
      </c>
    </row>
    <row r="19" ht="26" customHeight="1">
      <c r="A19" s="23"/>
      <c r="B19" s="23"/>
      <c r="C19" s="24"/>
      <c r="D19" s="10" t="str">
        <f>IF(OR(A19="",H19&lt;&gt;""),"",INDEX('مواد اولیه'!$D$5:$D$44,MATCH(B19,'مواد اولیه'!$A$5:$A$44,0)))</f>
      </c>
      <c r="E19" s="10" t="str">
        <f>IF(OR(A19="",H19&lt;&gt;""),"",INDEX('مواد اولیه'!$I$5:$I$44,MATCH(B19,'مواد اولیه'!$A$5:$A$44,0)))</f>
      </c>
      <c r="F19" s="10" t="str">
        <f>IF(OR(A19="",H19&lt;&gt;""),"",C19*E19)</f>
      </c>
      <c r="G19" s="10" t="str">
        <f>IF(OR(A19="",H19&lt;&gt;""),"",C19/INDEX('مواد اولیه'!$G$5:$G$44,MATCH(B19,'مواد اولیه'!$A$5:$A$44,0)))</f>
      </c>
      <c r="H19" s="4" t="str">
        <f>IF(AND(A19="",B19="",C19=""),"",IF(OR(A19="",B19="",C19&lt;=0),"ورودی ناقص",IF(COUNTIF('مواد اولیه'!$A$5:$A$44,B19)&lt;&gt;1,"کد ماده نامعتبر",IF(INDEX('مواد اولیه'!$J$5:$J$44,MATCH(B19,'مواد اولیه'!$A$5:$A$44,0))&lt;&gt;"","ماده نیازمند اصلاح",IF(COUNTIF('منو و فروش'!$A$5:$A$24,A19)=0,"کد غذا در منو نیست","")))))</f>
      </c>
    </row>
    <row r="20" ht="26" customHeight="1">
      <c r="A20" s="23"/>
      <c r="B20" s="23"/>
      <c r="C20" s="24"/>
      <c r="D20" s="10" t="str">
        <f>IF(OR(A20="",H20&lt;&gt;""),"",INDEX('مواد اولیه'!$D$5:$D$44,MATCH(B20,'مواد اولیه'!$A$5:$A$44,0)))</f>
      </c>
      <c r="E20" s="10" t="str">
        <f>IF(OR(A20="",H20&lt;&gt;""),"",INDEX('مواد اولیه'!$I$5:$I$44,MATCH(B20,'مواد اولیه'!$A$5:$A$44,0)))</f>
      </c>
      <c r="F20" s="10" t="str">
        <f>IF(OR(A20="",H20&lt;&gt;""),"",C20*E20)</f>
      </c>
      <c r="G20" s="10" t="str">
        <f>IF(OR(A20="",H20&lt;&gt;""),"",C20/INDEX('مواد اولیه'!$G$5:$G$44,MATCH(B20,'مواد اولیه'!$A$5:$A$44,0)))</f>
      </c>
      <c r="H20" s="4" t="str">
        <f>IF(AND(A20="",B20="",C20=""),"",IF(OR(A20="",B20="",C20&lt;=0),"ورودی ناقص",IF(COUNTIF('مواد اولیه'!$A$5:$A$44,B20)&lt;&gt;1,"کد ماده نامعتبر",IF(INDEX('مواد اولیه'!$J$5:$J$44,MATCH(B20,'مواد اولیه'!$A$5:$A$44,0))&lt;&gt;"","ماده نیازمند اصلاح",IF(COUNTIF('منو و فروش'!$A$5:$A$24,A20)=0,"کد غذا در منو نیست","")))))</f>
      </c>
    </row>
    <row r="21" ht="26" customHeight="1">
      <c r="A21" s="23"/>
      <c r="B21" s="23"/>
      <c r="C21" s="24"/>
      <c r="D21" s="10" t="str">
        <f>IF(OR(A21="",H21&lt;&gt;""),"",INDEX('مواد اولیه'!$D$5:$D$44,MATCH(B21,'مواد اولیه'!$A$5:$A$44,0)))</f>
      </c>
      <c r="E21" s="10" t="str">
        <f>IF(OR(A21="",H21&lt;&gt;""),"",INDEX('مواد اولیه'!$I$5:$I$44,MATCH(B21,'مواد اولیه'!$A$5:$A$44,0)))</f>
      </c>
      <c r="F21" s="10" t="str">
        <f>IF(OR(A21="",H21&lt;&gt;""),"",C21*E21)</f>
      </c>
      <c r="G21" s="10" t="str">
        <f>IF(OR(A21="",H21&lt;&gt;""),"",C21/INDEX('مواد اولیه'!$G$5:$G$44,MATCH(B21,'مواد اولیه'!$A$5:$A$44,0)))</f>
      </c>
      <c r="H21" s="4" t="str">
        <f>IF(AND(A21="",B21="",C21=""),"",IF(OR(A21="",B21="",C21&lt;=0),"ورودی ناقص",IF(COUNTIF('مواد اولیه'!$A$5:$A$44,B21)&lt;&gt;1,"کد ماده نامعتبر",IF(INDEX('مواد اولیه'!$J$5:$J$44,MATCH(B21,'مواد اولیه'!$A$5:$A$44,0))&lt;&gt;"","ماده نیازمند اصلاح",IF(COUNTIF('منو و فروش'!$A$5:$A$24,A21)=0,"کد غذا در منو نیست","")))))</f>
      </c>
    </row>
    <row r="22" ht="26" customHeight="1">
      <c r="A22" s="23"/>
      <c r="B22" s="23"/>
      <c r="C22" s="24"/>
      <c r="D22" s="10" t="str">
        <f>IF(OR(A22="",H22&lt;&gt;""),"",INDEX('مواد اولیه'!$D$5:$D$44,MATCH(B22,'مواد اولیه'!$A$5:$A$44,0)))</f>
      </c>
      <c r="E22" s="10" t="str">
        <f>IF(OR(A22="",H22&lt;&gt;""),"",INDEX('مواد اولیه'!$I$5:$I$44,MATCH(B22,'مواد اولیه'!$A$5:$A$44,0)))</f>
      </c>
      <c r="F22" s="10" t="str">
        <f>IF(OR(A22="",H22&lt;&gt;""),"",C22*E22)</f>
      </c>
      <c r="G22" s="10" t="str">
        <f>IF(OR(A22="",H22&lt;&gt;""),"",C22/INDEX('مواد اولیه'!$G$5:$G$44,MATCH(B22,'مواد اولیه'!$A$5:$A$44,0)))</f>
      </c>
      <c r="H22" s="4" t="str">
        <f>IF(AND(A22="",B22="",C22=""),"",IF(OR(A22="",B22="",C22&lt;=0),"ورودی ناقص",IF(COUNTIF('مواد اولیه'!$A$5:$A$44,B22)&lt;&gt;1,"کد ماده نامعتبر",IF(INDEX('مواد اولیه'!$J$5:$J$44,MATCH(B22,'مواد اولیه'!$A$5:$A$44,0))&lt;&gt;"","ماده نیازمند اصلاح",IF(COUNTIF('منو و فروش'!$A$5:$A$24,A22)=0,"کد غذا در منو نیست","")))))</f>
      </c>
    </row>
    <row r="23" ht="26" customHeight="1">
      <c r="A23" s="23"/>
      <c r="B23" s="23"/>
      <c r="C23" s="24"/>
      <c r="D23" s="10" t="str">
        <f>IF(OR(A23="",H23&lt;&gt;""),"",INDEX('مواد اولیه'!$D$5:$D$44,MATCH(B23,'مواد اولیه'!$A$5:$A$44,0)))</f>
      </c>
      <c r="E23" s="10" t="str">
        <f>IF(OR(A23="",H23&lt;&gt;""),"",INDEX('مواد اولیه'!$I$5:$I$44,MATCH(B23,'مواد اولیه'!$A$5:$A$44,0)))</f>
      </c>
      <c r="F23" s="10" t="str">
        <f>IF(OR(A23="",H23&lt;&gt;""),"",C23*E23)</f>
      </c>
      <c r="G23" s="10" t="str">
        <f>IF(OR(A23="",H23&lt;&gt;""),"",C23/INDEX('مواد اولیه'!$G$5:$G$44,MATCH(B23,'مواد اولیه'!$A$5:$A$44,0)))</f>
      </c>
      <c r="H23" s="4" t="str">
        <f>IF(AND(A23="",B23="",C23=""),"",IF(OR(A23="",B23="",C23&lt;=0),"ورودی ناقص",IF(COUNTIF('مواد اولیه'!$A$5:$A$44,B23)&lt;&gt;1,"کد ماده نامعتبر",IF(INDEX('مواد اولیه'!$J$5:$J$44,MATCH(B23,'مواد اولیه'!$A$5:$A$44,0))&lt;&gt;"","ماده نیازمند اصلاح",IF(COUNTIF('منو و فروش'!$A$5:$A$24,A23)=0,"کد غذا در منو نیست","")))))</f>
      </c>
    </row>
    <row r="24" ht="26" customHeight="1">
      <c r="A24" s="23"/>
      <c r="B24" s="23"/>
      <c r="C24" s="24"/>
      <c r="D24" s="10" t="str">
        <f>IF(OR(A24="",H24&lt;&gt;""),"",INDEX('مواد اولیه'!$D$5:$D$44,MATCH(B24,'مواد اولیه'!$A$5:$A$44,0)))</f>
      </c>
      <c r="E24" s="10" t="str">
        <f>IF(OR(A24="",H24&lt;&gt;""),"",INDEX('مواد اولیه'!$I$5:$I$44,MATCH(B24,'مواد اولیه'!$A$5:$A$44,0)))</f>
      </c>
      <c r="F24" s="10" t="str">
        <f>IF(OR(A24="",H24&lt;&gt;""),"",C24*E24)</f>
      </c>
      <c r="G24" s="10" t="str">
        <f>IF(OR(A24="",H24&lt;&gt;""),"",C24/INDEX('مواد اولیه'!$G$5:$G$44,MATCH(B24,'مواد اولیه'!$A$5:$A$44,0)))</f>
      </c>
      <c r="H24" s="4" t="str">
        <f>IF(AND(A24="",B24="",C24=""),"",IF(OR(A24="",B24="",C24&lt;=0),"ورودی ناقص",IF(COUNTIF('مواد اولیه'!$A$5:$A$44,B24)&lt;&gt;1,"کد ماده نامعتبر",IF(INDEX('مواد اولیه'!$J$5:$J$44,MATCH(B24,'مواد اولیه'!$A$5:$A$44,0))&lt;&gt;"","ماده نیازمند اصلاح",IF(COUNTIF('منو و فروش'!$A$5:$A$24,A24)=0,"کد غذا در منو نیست","")))))</f>
      </c>
    </row>
    <row r="25" ht="26" customHeight="1">
      <c r="A25" s="23"/>
      <c r="B25" s="23"/>
      <c r="C25" s="24"/>
      <c r="D25" s="10" t="str">
        <f>IF(OR(A25="",H25&lt;&gt;""),"",INDEX('مواد اولیه'!$D$5:$D$44,MATCH(B25,'مواد اولیه'!$A$5:$A$44,0)))</f>
      </c>
      <c r="E25" s="10" t="str">
        <f>IF(OR(A25="",H25&lt;&gt;""),"",INDEX('مواد اولیه'!$I$5:$I$44,MATCH(B25,'مواد اولیه'!$A$5:$A$44,0)))</f>
      </c>
      <c r="F25" s="10" t="str">
        <f>IF(OR(A25="",H25&lt;&gt;""),"",C25*E25)</f>
      </c>
      <c r="G25" s="10" t="str">
        <f>IF(OR(A25="",H25&lt;&gt;""),"",C25/INDEX('مواد اولیه'!$G$5:$G$44,MATCH(B25,'مواد اولیه'!$A$5:$A$44,0)))</f>
      </c>
      <c r="H25" s="4" t="str">
        <f>IF(AND(A25="",B25="",C25=""),"",IF(OR(A25="",B25="",C25&lt;=0),"ورودی ناقص",IF(COUNTIF('مواد اولیه'!$A$5:$A$44,B25)&lt;&gt;1,"کد ماده نامعتبر",IF(INDEX('مواد اولیه'!$J$5:$J$44,MATCH(B25,'مواد اولیه'!$A$5:$A$44,0))&lt;&gt;"","ماده نیازمند اصلاح",IF(COUNTIF('منو و فروش'!$A$5:$A$24,A25)=0,"کد غذا در منو نیست","")))))</f>
      </c>
    </row>
    <row r="26" ht="26" customHeight="1">
      <c r="A26" s="23"/>
      <c r="B26" s="23"/>
      <c r="C26" s="24"/>
      <c r="D26" s="10" t="str">
        <f>IF(OR(A26="",H26&lt;&gt;""),"",INDEX('مواد اولیه'!$D$5:$D$44,MATCH(B26,'مواد اولیه'!$A$5:$A$44,0)))</f>
      </c>
      <c r="E26" s="10" t="str">
        <f>IF(OR(A26="",H26&lt;&gt;""),"",INDEX('مواد اولیه'!$I$5:$I$44,MATCH(B26,'مواد اولیه'!$A$5:$A$44,0)))</f>
      </c>
      <c r="F26" s="10" t="str">
        <f>IF(OR(A26="",H26&lt;&gt;""),"",C26*E26)</f>
      </c>
      <c r="G26" s="10" t="str">
        <f>IF(OR(A26="",H26&lt;&gt;""),"",C26/INDEX('مواد اولیه'!$G$5:$G$44,MATCH(B26,'مواد اولیه'!$A$5:$A$44,0)))</f>
      </c>
      <c r="H26" s="4" t="str">
        <f>IF(AND(A26="",B26="",C26=""),"",IF(OR(A26="",B26="",C26&lt;=0),"ورودی ناقص",IF(COUNTIF('مواد اولیه'!$A$5:$A$44,B26)&lt;&gt;1,"کد ماده نامعتبر",IF(INDEX('مواد اولیه'!$J$5:$J$44,MATCH(B26,'مواد اولیه'!$A$5:$A$44,0))&lt;&gt;"","ماده نیازمند اصلاح",IF(COUNTIF('منو و فروش'!$A$5:$A$24,A26)=0,"کد غذا در منو نیست","")))))</f>
      </c>
    </row>
    <row r="27" ht="26" customHeight="1">
      <c r="A27" s="23"/>
      <c r="B27" s="23"/>
      <c r="C27" s="24"/>
      <c r="D27" s="10" t="str">
        <f>IF(OR(A27="",H27&lt;&gt;""),"",INDEX('مواد اولیه'!$D$5:$D$44,MATCH(B27,'مواد اولیه'!$A$5:$A$44,0)))</f>
      </c>
      <c r="E27" s="10" t="str">
        <f>IF(OR(A27="",H27&lt;&gt;""),"",INDEX('مواد اولیه'!$I$5:$I$44,MATCH(B27,'مواد اولیه'!$A$5:$A$44,0)))</f>
      </c>
      <c r="F27" s="10" t="str">
        <f>IF(OR(A27="",H27&lt;&gt;""),"",C27*E27)</f>
      </c>
      <c r="G27" s="10" t="str">
        <f>IF(OR(A27="",H27&lt;&gt;""),"",C27/INDEX('مواد اولیه'!$G$5:$G$44,MATCH(B27,'مواد اولیه'!$A$5:$A$44,0)))</f>
      </c>
      <c r="H27" s="4" t="str">
        <f>IF(AND(A27="",B27="",C27=""),"",IF(OR(A27="",B27="",C27&lt;=0),"ورودی ناقص",IF(COUNTIF('مواد اولیه'!$A$5:$A$44,B27)&lt;&gt;1,"کد ماده نامعتبر",IF(INDEX('مواد اولیه'!$J$5:$J$44,MATCH(B27,'مواد اولیه'!$A$5:$A$44,0))&lt;&gt;"","ماده نیازمند اصلاح",IF(COUNTIF('منو و فروش'!$A$5:$A$24,A27)=0,"کد غذا در منو نیست","")))))</f>
      </c>
    </row>
    <row r="28" ht="26" customHeight="1">
      <c r="A28" s="23"/>
      <c r="B28" s="23"/>
      <c r="C28" s="24"/>
      <c r="D28" s="10" t="str">
        <f>IF(OR(A28="",H28&lt;&gt;""),"",INDEX('مواد اولیه'!$D$5:$D$44,MATCH(B28,'مواد اولیه'!$A$5:$A$44,0)))</f>
      </c>
      <c r="E28" s="10" t="str">
        <f>IF(OR(A28="",H28&lt;&gt;""),"",INDEX('مواد اولیه'!$I$5:$I$44,MATCH(B28,'مواد اولیه'!$A$5:$A$44,0)))</f>
      </c>
      <c r="F28" s="10" t="str">
        <f>IF(OR(A28="",H28&lt;&gt;""),"",C28*E28)</f>
      </c>
      <c r="G28" s="10" t="str">
        <f>IF(OR(A28="",H28&lt;&gt;""),"",C28/INDEX('مواد اولیه'!$G$5:$G$44,MATCH(B28,'مواد اولیه'!$A$5:$A$44,0)))</f>
      </c>
      <c r="H28" s="4" t="str">
        <f>IF(AND(A28="",B28="",C28=""),"",IF(OR(A28="",B28="",C28&lt;=0),"ورودی ناقص",IF(COUNTIF('مواد اولیه'!$A$5:$A$44,B28)&lt;&gt;1,"کد ماده نامعتبر",IF(INDEX('مواد اولیه'!$J$5:$J$44,MATCH(B28,'مواد اولیه'!$A$5:$A$44,0))&lt;&gt;"","ماده نیازمند اصلاح",IF(COUNTIF('منو و فروش'!$A$5:$A$24,A28)=0,"کد غذا در منو نیست","")))))</f>
      </c>
    </row>
    <row r="29" ht="26" customHeight="1">
      <c r="A29" s="23"/>
      <c r="B29" s="23"/>
      <c r="C29" s="24"/>
      <c r="D29" s="10" t="str">
        <f>IF(OR(A29="",H29&lt;&gt;""),"",INDEX('مواد اولیه'!$D$5:$D$44,MATCH(B29,'مواد اولیه'!$A$5:$A$44,0)))</f>
      </c>
      <c r="E29" s="10" t="str">
        <f>IF(OR(A29="",H29&lt;&gt;""),"",INDEX('مواد اولیه'!$I$5:$I$44,MATCH(B29,'مواد اولیه'!$A$5:$A$44,0)))</f>
      </c>
      <c r="F29" s="10" t="str">
        <f>IF(OR(A29="",H29&lt;&gt;""),"",C29*E29)</f>
      </c>
      <c r="G29" s="10" t="str">
        <f>IF(OR(A29="",H29&lt;&gt;""),"",C29/INDEX('مواد اولیه'!$G$5:$G$44,MATCH(B29,'مواد اولیه'!$A$5:$A$44,0)))</f>
      </c>
      <c r="H29" s="4" t="str">
        <f>IF(AND(A29="",B29="",C29=""),"",IF(OR(A29="",B29="",C29&lt;=0),"ورودی ناقص",IF(COUNTIF('مواد اولیه'!$A$5:$A$44,B29)&lt;&gt;1,"کد ماده نامعتبر",IF(INDEX('مواد اولیه'!$J$5:$J$44,MATCH(B29,'مواد اولیه'!$A$5:$A$44,0))&lt;&gt;"","ماده نیازمند اصلاح",IF(COUNTIF('منو و فروش'!$A$5:$A$24,A29)=0,"کد غذا در منو نیست","")))))</f>
      </c>
    </row>
    <row r="30" ht="26" customHeight="1">
      <c r="A30" s="23"/>
      <c r="B30" s="23"/>
      <c r="C30" s="24"/>
      <c r="D30" s="10" t="str">
        <f>IF(OR(A30="",H30&lt;&gt;""),"",INDEX('مواد اولیه'!$D$5:$D$44,MATCH(B30,'مواد اولیه'!$A$5:$A$44,0)))</f>
      </c>
      <c r="E30" s="10" t="str">
        <f>IF(OR(A30="",H30&lt;&gt;""),"",INDEX('مواد اولیه'!$I$5:$I$44,MATCH(B30,'مواد اولیه'!$A$5:$A$44,0)))</f>
      </c>
      <c r="F30" s="10" t="str">
        <f>IF(OR(A30="",H30&lt;&gt;""),"",C30*E30)</f>
      </c>
      <c r="G30" s="10" t="str">
        <f>IF(OR(A30="",H30&lt;&gt;""),"",C30/INDEX('مواد اولیه'!$G$5:$G$44,MATCH(B30,'مواد اولیه'!$A$5:$A$44,0)))</f>
      </c>
      <c r="H30" s="4" t="str">
        <f>IF(AND(A30="",B30="",C30=""),"",IF(OR(A30="",B30="",C30&lt;=0),"ورودی ناقص",IF(COUNTIF('مواد اولیه'!$A$5:$A$44,B30)&lt;&gt;1,"کد ماده نامعتبر",IF(INDEX('مواد اولیه'!$J$5:$J$44,MATCH(B30,'مواد اولیه'!$A$5:$A$44,0))&lt;&gt;"","ماده نیازمند اصلاح",IF(COUNTIF('منو و فروش'!$A$5:$A$24,A30)=0,"کد غذا در منو نیست","")))))</f>
      </c>
    </row>
    <row r="31" ht="26" customHeight="1">
      <c r="A31" s="23"/>
      <c r="B31" s="23"/>
      <c r="C31" s="24"/>
      <c r="D31" s="10" t="str">
        <f>IF(OR(A31="",H31&lt;&gt;""),"",INDEX('مواد اولیه'!$D$5:$D$44,MATCH(B31,'مواد اولیه'!$A$5:$A$44,0)))</f>
      </c>
      <c r="E31" s="10" t="str">
        <f>IF(OR(A31="",H31&lt;&gt;""),"",INDEX('مواد اولیه'!$I$5:$I$44,MATCH(B31,'مواد اولیه'!$A$5:$A$44,0)))</f>
      </c>
      <c r="F31" s="10" t="str">
        <f>IF(OR(A31="",H31&lt;&gt;""),"",C31*E31)</f>
      </c>
      <c r="G31" s="10" t="str">
        <f>IF(OR(A31="",H31&lt;&gt;""),"",C31/INDEX('مواد اولیه'!$G$5:$G$44,MATCH(B31,'مواد اولیه'!$A$5:$A$44,0)))</f>
      </c>
      <c r="H31" s="4" t="str">
        <f>IF(AND(A31="",B31="",C31=""),"",IF(OR(A31="",B31="",C31&lt;=0),"ورودی ناقص",IF(COUNTIF('مواد اولیه'!$A$5:$A$44,B31)&lt;&gt;1,"کد ماده نامعتبر",IF(INDEX('مواد اولیه'!$J$5:$J$44,MATCH(B31,'مواد اولیه'!$A$5:$A$44,0))&lt;&gt;"","ماده نیازمند اصلاح",IF(COUNTIF('منو و فروش'!$A$5:$A$24,A31)=0,"کد غذا در منو نیست","")))))</f>
      </c>
    </row>
    <row r="32" ht="26" customHeight="1">
      <c r="A32" s="23"/>
      <c r="B32" s="23"/>
      <c r="C32" s="24"/>
      <c r="D32" s="10" t="str">
        <f>IF(OR(A32="",H32&lt;&gt;""),"",INDEX('مواد اولیه'!$D$5:$D$44,MATCH(B32,'مواد اولیه'!$A$5:$A$44,0)))</f>
      </c>
      <c r="E32" s="10" t="str">
        <f>IF(OR(A32="",H32&lt;&gt;""),"",INDEX('مواد اولیه'!$I$5:$I$44,MATCH(B32,'مواد اولیه'!$A$5:$A$44,0)))</f>
      </c>
      <c r="F32" s="10" t="str">
        <f>IF(OR(A32="",H32&lt;&gt;""),"",C32*E32)</f>
      </c>
      <c r="G32" s="10" t="str">
        <f>IF(OR(A32="",H32&lt;&gt;""),"",C32/INDEX('مواد اولیه'!$G$5:$G$44,MATCH(B32,'مواد اولیه'!$A$5:$A$44,0)))</f>
      </c>
      <c r="H32" s="4" t="str">
        <f>IF(AND(A32="",B32="",C32=""),"",IF(OR(A32="",B32="",C32&lt;=0),"ورودی ناقص",IF(COUNTIF('مواد اولیه'!$A$5:$A$44,B32)&lt;&gt;1,"کد ماده نامعتبر",IF(INDEX('مواد اولیه'!$J$5:$J$44,MATCH(B32,'مواد اولیه'!$A$5:$A$44,0))&lt;&gt;"","ماده نیازمند اصلاح",IF(COUNTIF('منو و فروش'!$A$5:$A$24,A32)=0,"کد غذا در منو نیست","")))))</f>
      </c>
    </row>
    <row r="33" ht="26" customHeight="1">
      <c r="A33" s="23"/>
      <c r="B33" s="23"/>
      <c r="C33" s="24"/>
      <c r="D33" s="10" t="str">
        <f>IF(OR(A33="",H33&lt;&gt;""),"",INDEX('مواد اولیه'!$D$5:$D$44,MATCH(B33,'مواد اولیه'!$A$5:$A$44,0)))</f>
      </c>
      <c r="E33" s="10" t="str">
        <f>IF(OR(A33="",H33&lt;&gt;""),"",INDEX('مواد اولیه'!$I$5:$I$44,MATCH(B33,'مواد اولیه'!$A$5:$A$44,0)))</f>
      </c>
      <c r="F33" s="10" t="str">
        <f>IF(OR(A33="",H33&lt;&gt;""),"",C33*E33)</f>
      </c>
      <c r="G33" s="10" t="str">
        <f>IF(OR(A33="",H33&lt;&gt;""),"",C33/INDEX('مواد اولیه'!$G$5:$G$44,MATCH(B33,'مواد اولیه'!$A$5:$A$44,0)))</f>
      </c>
      <c r="H33" s="4" t="str">
        <f>IF(AND(A33="",B33="",C33=""),"",IF(OR(A33="",B33="",C33&lt;=0),"ورودی ناقص",IF(COUNTIF('مواد اولیه'!$A$5:$A$44,B33)&lt;&gt;1,"کد ماده نامعتبر",IF(INDEX('مواد اولیه'!$J$5:$J$44,MATCH(B33,'مواد اولیه'!$A$5:$A$44,0))&lt;&gt;"","ماده نیازمند اصلاح",IF(COUNTIF('منو و فروش'!$A$5:$A$24,A33)=0,"کد غذا در منو نیست","")))))</f>
      </c>
    </row>
    <row r="34" ht="26" customHeight="1">
      <c r="A34" s="23"/>
      <c r="B34" s="23"/>
      <c r="C34" s="24"/>
      <c r="D34" s="10" t="str">
        <f>IF(OR(A34="",H34&lt;&gt;""),"",INDEX('مواد اولیه'!$D$5:$D$44,MATCH(B34,'مواد اولیه'!$A$5:$A$44,0)))</f>
      </c>
      <c r="E34" s="10" t="str">
        <f>IF(OR(A34="",H34&lt;&gt;""),"",INDEX('مواد اولیه'!$I$5:$I$44,MATCH(B34,'مواد اولیه'!$A$5:$A$44,0)))</f>
      </c>
      <c r="F34" s="10" t="str">
        <f>IF(OR(A34="",H34&lt;&gt;""),"",C34*E34)</f>
      </c>
      <c r="G34" s="10" t="str">
        <f>IF(OR(A34="",H34&lt;&gt;""),"",C34/INDEX('مواد اولیه'!$G$5:$G$44,MATCH(B34,'مواد اولیه'!$A$5:$A$44,0)))</f>
      </c>
      <c r="H34" s="4" t="str">
        <f>IF(AND(A34="",B34="",C34=""),"",IF(OR(A34="",B34="",C34&lt;=0),"ورودی ناقص",IF(COUNTIF('مواد اولیه'!$A$5:$A$44,B34)&lt;&gt;1,"کد ماده نامعتبر",IF(INDEX('مواد اولیه'!$J$5:$J$44,MATCH(B34,'مواد اولیه'!$A$5:$A$44,0))&lt;&gt;"","ماده نیازمند اصلاح",IF(COUNTIF('منو و فروش'!$A$5:$A$24,A34)=0,"کد غذا در منو نیست","")))))</f>
      </c>
    </row>
    <row r="35" ht="26" customHeight="1">
      <c r="A35" s="23"/>
      <c r="B35" s="23"/>
      <c r="C35" s="24"/>
      <c r="D35" s="10" t="str">
        <f>IF(OR(A35="",H35&lt;&gt;""),"",INDEX('مواد اولیه'!$D$5:$D$44,MATCH(B35,'مواد اولیه'!$A$5:$A$44,0)))</f>
      </c>
      <c r="E35" s="10" t="str">
        <f>IF(OR(A35="",H35&lt;&gt;""),"",INDEX('مواد اولیه'!$I$5:$I$44,MATCH(B35,'مواد اولیه'!$A$5:$A$44,0)))</f>
      </c>
      <c r="F35" s="10" t="str">
        <f>IF(OR(A35="",H35&lt;&gt;""),"",C35*E35)</f>
      </c>
      <c r="G35" s="10" t="str">
        <f>IF(OR(A35="",H35&lt;&gt;""),"",C35/INDEX('مواد اولیه'!$G$5:$G$44,MATCH(B35,'مواد اولیه'!$A$5:$A$44,0)))</f>
      </c>
      <c r="H35" s="4" t="str">
        <f>IF(AND(A35="",B35="",C35=""),"",IF(OR(A35="",B35="",C35&lt;=0),"ورودی ناقص",IF(COUNTIF('مواد اولیه'!$A$5:$A$44,B35)&lt;&gt;1,"کد ماده نامعتبر",IF(INDEX('مواد اولیه'!$J$5:$J$44,MATCH(B35,'مواد اولیه'!$A$5:$A$44,0))&lt;&gt;"","ماده نیازمند اصلاح",IF(COUNTIF('منو و فروش'!$A$5:$A$24,A35)=0,"کد غذا در منو نیست","")))))</f>
      </c>
    </row>
    <row r="36" ht="26" customHeight="1">
      <c r="A36" s="23"/>
      <c r="B36" s="23"/>
      <c r="C36" s="24"/>
      <c r="D36" s="10" t="str">
        <f>IF(OR(A36="",H36&lt;&gt;""),"",INDEX('مواد اولیه'!$D$5:$D$44,MATCH(B36,'مواد اولیه'!$A$5:$A$44,0)))</f>
      </c>
      <c r="E36" s="10" t="str">
        <f>IF(OR(A36="",H36&lt;&gt;""),"",INDEX('مواد اولیه'!$I$5:$I$44,MATCH(B36,'مواد اولیه'!$A$5:$A$44,0)))</f>
      </c>
      <c r="F36" s="10" t="str">
        <f>IF(OR(A36="",H36&lt;&gt;""),"",C36*E36)</f>
      </c>
      <c r="G36" s="10" t="str">
        <f>IF(OR(A36="",H36&lt;&gt;""),"",C36/INDEX('مواد اولیه'!$G$5:$G$44,MATCH(B36,'مواد اولیه'!$A$5:$A$44,0)))</f>
      </c>
      <c r="H36" s="4" t="str">
        <f>IF(AND(A36="",B36="",C36=""),"",IF(OR(A36="",B36="",C36&lt;=0),"ورودی ناقص",IF(COUNTIF('مواد اولیه'!$A$5:$A$44,B36)&lt;&gt;1,"کد ماده نامعتبر",IF(INDEX('مواد اولیه'!$J$5:$J$44,MATCH(B36,'مواد اولیه'!$A$5:$A$44,0))&lt;&gt;"","ماده نیازمند اصلاح",IF(COUNTIF('منو و فروش'!$A$5:$A$24,A36)=0,"کد غذا در منو نیست","")))))</f>
      </c>
    </row>
    <row r="37" ht="26" customHeight="1">
      <c r="A37" s="23"/>
      <c r="B37" s="23"/>
      <c r="C37" s="24"/>
      <c r="D37" s="10" t="str">
        <f>IF(OR(A37="",H37&lt;&gt;""),"",INDEX('مواد اولیه'!$D$5:$D$44,MATCH(B37,'مواد اولیه'!$A$5:$A$44,0)))</f>
      </c>
      <c r="E37" s="10" t="str">
        <f>IF(OR(A37="",H37&lt;&gt;""),"",INDEX('مواد اولیه'!$I$5:$I$44,MATCH(B37,'مواد اولیه'!$A$5:$A$44,0)))</f>
      </c>
      <c r="F37" s="10" t="str">
        <f>IF(OR(A37="",H37&lt;&gt;""),"",C37*E37)</f>
      </c>
      <c r="G37" s="10" t="str">
        <f>IF(OR(A37="",H37&lt;&gt;""),"",C37/INDEX('مواد اولیه'!$G$5:$G$44,MATCH(B37,'مواد اولیه'!$A$5:$A$44,0)))</f>
      </c>
      <c r="H37" s="4" t="str">
        <f>IF(AND(A37="",B37="",C37=""),"",IF(OR(A37="",B37="",C37&lt;=0),"ورودی ناقص",IF(COUNTIF('مواد اولیه'!$A$5:$A$44,B37)&lt;&gt;1,"کد ماده نامعتبر",IF(INDEX('مواد اولیه'!$J$5:$J$44,MATCH(B37,'مواد اولیه'!$A$5:$A$44,0))&lt;&gt;"","ماده نیازمند اصلاح",IF(COUNTIF('منو و فروش'!$A$5:$A$24,A37)=0,"کد غذا در منو نیست","")))))</f>
      </c>
    </row>
    <row r="38" ht="26" customHeight="1">
      <c r="A38" s="23"/>
      <c r="B38" s="23"/>
      <c r="C38" s="24"/>
      <c r="D38" s="10" t="str">
        <f>IF(OR(A38="",H38&lt;&gt;""),"",INDEX('مواد اولیه'!$D$5:$D$44,MATCH(B38,'مواد اولیه'!$A$5:$A$44,0)))</f>
      </c>
      <c r="E38" s="10" t="str">
        <f>IF(OR(A38="",H38&lt;&gt;""),"",INDEX('مواد اولیه'!$I$5:$I$44,MATCH(B38,'مواد اولیه'!$A$5:$A$44,0)))</f>
      </c>
      <c r="F38" s="10" t="str">
        <f>IF(OR(A38="",H38&lt;&gt;""),"",C38*E38)</f>
      </c>
      <c r="G38" s="10" t="str">
        <f>IF(OR(A38="",H38&lt;&gt;""),"",C38/INDEX('مواد اولیه'!$G$5:$G$44,MATCH(B38,'مواد اولیه'!$A$5:$A$44,0)))</f>
      </c>
      <c r="H38" s="4" t="str">
        <f>IF(AND(A38="",B38="",C38=""),"",IF(OR(A38="",B38="",C38&lt;=0),"ورودی ناقص",IF(COUNTIF('مواد اولیه'!$A$5:$A$44,B38)&lt;&gt;1,"کد ماده نامعتبر",IF(INDEX('مواد اولیه'!$J$5:$J$44,MATCH(B38,'مواد اولیه'!$A$5:$A$44,0))&lt;&gt;"","ماده نیازمند اصلاح",IF(COUNTIF('منو و فروش'!$A$5:$A$24,A38)=0,"کد غذا در منو نیست","")))))</f>
      </c>
    </row>
    <row r="39" ht="26" customHeight="1">
      <c r="A39" s="23"/>
      <c r="B39" s="23"/>
      <c r="C39" s="24"/>
      <c r="D39" s="10" t="str">
        <f>IF(OR(A39="",H39&lt;&gt;""),"",INDEX('مواد اولیه'!$D$5:$D$44,MATCH(B39,'مواد اولیه'!$A$5:$A$44,0)))</f>
      </c>
      <c r="E39" s="10" t="str">
        <f>IF(OR(A39="",H39&lt;&gt;""),"",INDEX('مواد اولیه'!$I$5:$I$44,MATCH(B39,'مواد اولیه'!$A$5:$A$44,0)))</f>
      </c>
      <c r="F39" s="10" t="str">
        <f>IF(OR(A39="",H39&lt;&gt;""),"",C39*E39)</f>
      </c>
      <c r="G39" s="10" t="str">
        <f>IF(OR(A39="",H39&lt;&gt;""),"",C39/INDEX('مواد اولیه'!$G$5:$G$44,MATCH(B39,'مواد اولیه'!$A$5:$A$44,0)))</f>
      </c>
      <c r="H39" s="4" t="str">
        <f>IF(AND(A39="",B39="",C39=""),"",IF(OR(A39="",B39="",C39&lt;=0),"ورودی ناقص",IF(COUNTIF('مواد اولیه'!$A$5:$A$44,B39)&lt;&gt;1,"کد ماده نامعتبر",IF(INDEX('مواد اولیه'!$J$5:$J$44,MATCH(B39,'مواد اولیه'!$A$5:$A$44,0))&lt;&gt;"","ماده نیازمند اصلاح",IF(COUNTIF('منو و فروش'!$A$5:$A$24,A39)=0,"کد غذا در منو نیست","")))))</f>
      </c>
    </row>
    <row r="40" ht="26" customHeight="1">
      <c r="A40" s="23"/>
      <c r="B40" s="23"/>
      <c r="C40" s="24"/>
      <c r="D40" s="10" t="str">
        <f>IF(OR(A40="",H40&lt;&gt;""),"",INDEX('مواد اولیه'!$D$5:$D$44,MATCH(B40,'مواد اولیه'!$A$5:$A$44,0)))</f>
      </c>
      <c r="E40" s="10" t="str">
        <f>IF(OR(A40="",H40&lt;&gt;""),"",INDEX('مواد اولیه'!$I$5:$I$44,MATCH(B40,'مواد اولیه'!$A$5:$A$44,0)))</f>
      </c>
      <c r="F40" s="10" t="str">
        <f>IF(OR(A40="",H40&lt;&gt;""),"",C40*E40)</f>
      </c>
      <c r="G40" s="10" t="str">
        <f>IF(OR(A40="",H40&lt;&gt;""),"",C40/INDEX('مواد اولیه'!$G$5:$G$44,MATCH(B40,'مواد اولیه'!$A$5:$A$44,0)))</f>
      </c>
      <c r="H40" s="4" t="str">
        <f>IF(AND(A40="",B40="",C40=""),"",IF(OR(A40="",B40="",C40&lt;=0),"ورودی ناقص",IF(COUNTIF('مواد اولیه'!$A$5:$A$44,B40)&lt;&gt;1,"کد ماده نامعتبر",IF(INDEX('مواد اولیه'!$J$5:$J$44,MATCH(B40,'مواد اولیه'!$A$5:$A$44,0))&lt;&gt;"","ماده نیازمند اصلاح",IF(COUNTIF('منو و فروش'!$A$5:$A$24,A40)=0,"کد غذا در منو نیست","")))))</f>
      </c>
    </row>
    <row r="41" ht="26" customHeight="1">
      <c r="A41" s="23"/>
      <c r="B41" s="23"/>
      <c r="C41" s="24"/>
      <c r="D41" s="10" t="str">
        <f>IF(OR(A41="",H41&lt;&gt;""),"",INDEX('مواد اولیه'!$D$5:$D$44,MATCH(B41,'مواد اولیه'!$A$5:$A$44,0)))</f>
      </c>
      <c r="E41" s="10" t="str">
        <f>IF(OR(A41="",H41&lt;&gt;""),"",INDEX('مواد اولیه'!$I$5:$I$44,MATCH(B41,'مواد اولیه'!$A$5:$A$44,0)))</f>
      </c>
      <c r="F41" s="10" t="str">
        <f>IF(OR(A41="",H41&lt;&gt;""),"",C41*E41)</f>
      </c>
      <c r="G41" s="10" t="str">
        <f>IF(OR(A41="",H41&lt;&gt;""),"",C41/INDEX('مواد اولیه'!$G$5:$G$44,MATCH(B41,'مواد اولیه'!$A$5:$A$44,0)))</f>
      </c>
      <c r="H41" s="4" t="str">
        <f>IF(AND(A41="",B41="",C41=""),"",IF(OR(A41="",B41="",C41&lt;=0),"ورودی ناقص",IF(COUNTIF('مواد اولیه'!$A$5:$A$44,B41)&lt;&gt;1,"کد ماده نامعتبر",IF(INDEX('مواد اولیه'!$J$5:$J$44,MATCH(B41,'مواد اولیه'!$A$5:$A$44,0))&lt;&gt;"","ماده نیازمند اصلاح",IF(COUNTIF('منو و فروش'!$A$5:$A$24,A41)=0,"کد غذا در منو نیست","")))))</f>
      </c>
    </row>
    <row r="42" ht="26" customHeight="1">
      <c r="A42" s="23"/>
      <c r="B42" s="23"/>
      <c r="C42" s="24"/>
      <c r="D42" s="10" t="str">
        <f>IF(OR(A42="",H42&lt;&gt;""),"",INDEX('مواد اولیه'!$D$5:$D$44,MATCH(B42,'مواد اولیه'!$A$5:$A$44,0)))</f>
      </c>
      <c r="E42" s="10" t="str">
        <f>IF(OR(A42="",H42&lt;&gt;""),"",INDEX('مواد اولیه'!$I$5:$I$44,MATCH(B42,'مواد اولیه'!$A$5:$A$44,0)))</f>
      </c>
      <c r="F42" s="10" t="str">
        <f>IF(OR(A42="",H42&lt;&gt;""),"",C42*E42)</f>
      </c>
      <c r="G42" s="10" t="str">
        <f>IF(OR(A42="",H42&lt;&gt;""),"",C42/INDEX('مواد اولیه'!$G$5:$G$44,MATCH(B42,'مواد اولیه'!$A$5:$A$44,0)))</f>
      </c>
      <c r="H42" s="4" t="str">
        <f>IF(AND(A42="",B42="",C42=""),"",IF(OR(A42="",B42="",C42&lt;=0),"ورودی ناقص",IF(COUNTIF('مواد اولیه'!$A$5:$A$44,B42)&lt;&gt;1,"کد ماده نامعتبر",IF(INDEX('مواد اولیه'!$J$5:$J$44,MATCH(B42,'مواد اولیه'!$A$5:$A$44,0))&lt;&gt;"","ماده نیازمند اصلاح",IF(COUNTIF('منو و فروش'!$A$5:$A$24,A42)=0,"کد غذا در منو نیست","")))))</f>
      </c>
    </row>
    <row r="43" ht="26" customHeight="1">
      <c r="A43" s="23"/>
      <c r="B43" s="23"/>
      <c r="C43" s="24"/>
      <c r="D43" s="10" t="str">
        <f>IF(OR(A43="",H43&lt;&gt;""),"",INDEX('مواد اولیه'!$D$5:$D$44,MATCH(B43,'مواد اولیه'!$A$5:$A$44,0)))</f>
      </c>
      <c r="E43" s="10" t="str">
        <f>IF(OR(A43="",H43&lt;&gt;""),"",INDEX('مواد اولیه'!$I$5:$I$44,MATCH(B43,'مواد اولیه'!$A$5:$A$44,0)))</f>
      </c>
      <c r="F43" s="10" t="str">
        <f>IF(OR(A43="",H43&lt;&gt;""),"",C43*E43)</f>
      </c>
      <c r="G43" s="10" t="str">
        <f>IF(OR(A43="",H43&lt;&gt;""),"",C43/INDEX('مواد اولیه'!$G$5:$G$44,MATCH(B43,'مواد اولیه'!$A$5:$A$44,0)))</f>
      </c>
      <c r="H43" s="4" t="str">
        <f>IF(AND(A43="",B43="",C43=""),"",IF(OR(A43="",B43="",C43&lt;=0),"ورودی ناقص",IF(COUNTIF('مواد اولیه'!$A$5:$A$44,B43)&lt;&gt;1,"کد ماده نامعتبر",IF(INDEX('مواد اولیه'!$J$5:$J$44,MATCH(B43,'مواد اولیه'!$A$5:$A$44,0))&lt;&gt;"","ماده نیازمند اصلاح",IF(COUNTIF('منو و فروش'!$A$5:$A$24,A43)=0,"کد غذا در منو نیست","")))))</f>
      </c>
    </row>
    <row r="44" ht="26" customHeight="1">
      <c r="A44" s="23"/>
      <c r="B44" s="23"/>
      <c r="C44" s="24"/>
      <c r="D44" s="10" t="str">
        <f>IF(OR(A44="",H44&lt;&gt;""),"",INDEX('مواد اولیه'!$D$5:$D$44,MATCH(B44,'مواد اولیه'!$A$5:$A$44,0)))</f>
      </c>
      <c r="E44" s="10" t="str">
        <f>IF(OR(A44="",H44&lt;&gt;""),"",INDEX('مواد اولیه'!$I$5:$I$44,MATCH(B44,'مواد اولیه'!$A$5:$A$44,0)))</f>
      </c>
      <c r="F44" s="10" t="str">
        <f>IF(OR(A44="",H44&lt;&gt;""),"",C44*E44)</f>
      </c>
      <c r="G44" s="10" t="str">
        <f>IF(OR(A44="",H44&lt;&gt;""),"",C44/INDEX('مواد اولیه'!$G$5:$G$44,MATCH(B44,'مواد اولیه'!$A$5:$A$44,0)))</f>
      </c>
      <c r="H44" s="4" t="str">
        <f>IF(AND(A44="",B44="",C44=""),"",IF(OR(A44="",B44="",C44&lt;=0),"ورودی ناقص",IF(COUNTIF('مواد اولیه'!$A$5:$A$44,B44)&lt;&gt;1,"کد ماده نامعتبر",IF(INDEX('مواد اولیه'!$J$5:$J$44,MATCH(B44,'مواد اولیه'!$A$5:$A$44,0))&lt;&gt;"","ماده نیازمند اصلاح",IF(COUNTIF('منو و فروش'!$A$5:$A$24,A44)=0,"کد غذا در منو نیست","")))))</f>
      </c>
    </row>
    <row r="45" ht="26" customHeight="1">
      <c r="A45" s="23"/>
      <c r="B45" s="23"/>
      <c r="C45" s="24"/>
      <c r="D45" s="10" t="str">
        <f>IF(OR(A45="",H45&lt;&gt;""),"",INDEX('مواد اولیه'!$D$5:$D$44,MATCH(B45,'مواد اولیه'!$A$5:$A$44,0)))</f>
      </c>
      <c r="E45" s="10" t="str">
        <f>IF(OR(A45="",H45&lt;&gt;""),"",INDEX('مواد اولیه'!$I$5:$I$44,MATCH(B45,'مواد اولیه'!$A$5:$A$44,0)))</f>
      </c>
      <c r="F45" s="10" t="str">
        <f>IF(OR(A45="",H45&lt;&gt;""),"",C45*E45)</f>
      </c>
      <c r="G45" s="10" t="str">
        <f>IF(OR(A45="",H45&lt;&gt;""),"",C45/INDEX('مواد اولیه'!$G$5:$G$44,MATCH(B45,'مواد اولیه'!$A$5:$A$44,0)))</f>
      </c>
      <c r="H45" s="4" t="str">
        <f>IF(AND(A45="",B45="",C45=""),"",IF(OR(A45="",B45="",C45&lt;=0),"ورودی ناقص",IF(COUNTIF('مواد اولیه'!$A$5:$A$44,B45)&lt;&gt;1,"کد ماده نامعتبر",IF(INDEX('مواد اولیه'!$J$5:$J$44,MATCH(B45,'مواد اولیه'!$A$5:$A$44,0))&lt;&gt;"","ماده نیازمند اصلاح",IF(COUNTIF('منو و فروش'!$A$5:$A$24,A45)=0,"کد غذا در منو نیست","")))))</f>
      </c>
    </row>
    <row r="46" ht="26" customHeight="1">
      <c r="A46" s="23"/>
      <c r="B46" s="23"/>
      <c r="C46" s="24"/>
      <c r="D46" s="10" t="str">
        <f>IF(OR(A46="",H46&lt;&gt;""),"",INDEX('مواد اولیه'!$D$5:$D$44,MATCH(B46,'مواد اولیه'!$A$5:$A$44,0)))</f>
      </c>
      <c r="E46" s="10" t="str">
        <f>IF(OR(A46="",H46&lt;&gt;""),"",INDEX('مواد اولیه'!$I$5:$I$44,MATCH(B46,'مواد اولیه'!$A$5:$A$44,0)))</f>
      </c>
      <c r="F46" s="10" t="str">
        <f>IF(OR(A46="",H46&lt;&gt;""),"",C46*E46)</f>
      </c>
      <c r="G46" s="10" t="str">
        <f>IF(OR(A46="",H46&lt;&gt;""),"",C46/INDEX('مواد اولیه'!$G$5:$G$44,MATCH(B46,'مواد اولیه'!$A$5:$A$44,0)))</f>
      </c>
      <c r="H46" s="4" t="str">
        <f>IF(AND(A46="",B46="",C46=""),"",IF(OR(A46="",B46="",C46&lt;=0),"ورودی ناقص",IF(COUNTIF('مواد اولیه'!$A$5:$A$44,B46)&lt;&gt;1,"کد ماده نامعتبر",IF(INDEX('مواد اولیه'!$J$5:$J$44,MATCH(B46,'مواد اولیه'!$A$5:$A$44,0))&lt;&gt;"","ماده نیازمند اصلاح",IF(COUNTIF('منو و فروش'!$A$5:$A$24,A46)=0,"کد غذا در منو نیست","")))))</f>
      </c>
    </row>
    <row r="47" ht="26" customHeight="1">
      <c r="A47" s="23"/>
      <c r="B47" s="23"/>
      <c r="C47" s="24"/>
      <c r="D47" s="10" t="str">
        <f>IF(OR(A47="",H47&lt;&gt;""),"",INDEX('مواد اولیه'!$D$5:$D$44,MATCH(B47,'مواد اولیه'!$A$5:$A$44,0)))</f>
      </c>
      <c r="E47" s="10" t="str">
        <f>IF(OR(A47="",H47&lt;&gt;""),"",INDEX('مواد اولیه'!$I$5:$I$44,MATCH(B47,'مواد اولیه'!$A$5:$A$44,0)))</f>
      </c>
      <c r="F47" s="10" t="str">
        <f>IF(OR(A47="",H47&lt;&gt;""),"",C47*E47)</f>
      </c>
      <c r="G47" s="10" t="str">
        <f>IF(OR(A47="",H47&lt;&gt;""),"",C47/INDEX('مواد اولیه'!$G$5:$G$44,MATCH(B47,'مواد اولیه'!$A$5:$A$44,0)))</f>
      </c>
      <c r="H47" s="4" t="str">
        <f>IF(AND(A47="",B47="",C47=""),"",IF(OR(A47="",B47="",C47&lt;=0),"ورودی ناقص",IF(COUNTIF('مواد اولیه'!$A$5:$A$44,B47)&lt;&gt;1,"کد ماده نامعتبر",IF(INDEX('مواد اولیه'!$J$5:$J$44,MATCH(B47,'مواد اولیه'!$A$5:$A$44,0))&lt;&gt;"","ماده نیازمند اصلاح",IF(COUNTIF('منو و فروش'!$A$5:$A$24,A47)=0,"کد غذا در منو نیست","")))))</f>
      </c>
    </row>
    <row r="48" ht="26" customHeight="1">
      <c r="A48" s="23"/>
      <c r="B48" s="23"/>
      <c r="C48" s="24"/>
      <c r="D48" s="10" t="str">
        <f>IF(OR(A48="",H48&lt;&gt;""),"",INDEX('مواد اولیه'!$D$5:$D$44,MATCH(B48,'مواد اولیه'!$A$5:$A$44,0)))</f>
      </c>
      <c r="E48" s="10" t="str">
        <f>IF(OR(A48="",H48&lt;&gt;""),"",INDEX('مواد اولیه'!$I$5:$I$44,MATCH(B48,'مواد اولیه'!$A$5:$A$44,0)))</f>
      </c>
      <c r="F48" s="10" t="str">
        <f>IF(OR(A48="",H48&lt;&gt;""),"",C48*E48)</f>
      </c>
      <c r="G48" s="10" t="str">
        <f>IF(OR(A48="",H48&lt;&gt;""),"",C48/INDEX('مواد اولیه'!$G$5:$G$44,MATCH(B48,'مواد اولیه'!$A$5:$A$44,0)))</f>
      </c>
      <c r="H48" s="4" t="str">
        <f>IF(AND(A48="",B48="",C48=""),"",IF(OR(A48="",B48="",C48&lt;=0),"ورودی ناقص",IF(COUNTIF('مواد اولیه'!$A$5:$A$44,B48)&lt;&gt;1,"کد ماده نامعتبر",IF(INDEX('مواد اولیه'!$J$5:$J$44,MATCH(B48,'مواد اولیه'!$A$5:$A$44,0))&lt;&gt;"","ماده نیازمند اصلاح",IF(COUNTIF('منو و فروش'!$A$5:$A$24,A48)=0,"کد غذا در منو نیست","")))))</f>
      </c>
    </row>
    <row r="49" ht="26" customHeight="1">
      <c r="A49" s="23"/>
      <c r="B49" s="23"/>
      <c r="C49" s="24"/>
      <c r="D49" s="10" t="str">
        <f>IF(OR(A49="",H49&lt;&gt;""),"",INDEX('مواد اولیه'!$D$5:$D$44,MATCH(B49,'مواد اولیه'!$A$5:$A$44,0)))</f>
      </c>
      <c r="E49" s="10" t="str">
        <f>IF(OR(A49="",H49&lt;&gt;""),"",INDEX('مواد اولیه'!$I$5:$I$44,MATCH(B49,'مواد اولیه'!$A$5:$A$44,0)))</f>
      </c>
      <c r="F49" s="10" t="str">
        <f>IF(OR(A49="",H49&lt;&gt;""),"",C49*E49)</f>
      </c>
      <c r="G49" s="10" t="str">
        <f>IF(OR(A49="",H49&lt;&gt;""),"",C49/INDEX('مواد اولیه'!$G$5:$G$44,MATCH(B49,'مواد اولیه'!$A$5:$A$44,0)))</f>
      </c>
      <c r="H49" s="4" t="str">
        <f>IF(AND(A49="",B49="",C49=""),"",IF(OR(A49="",B49="",C49&lt;=0),"ورودی ناقص",IF(COUNTIF('مواد اولیه'!$A$5:$A$44,B49)&lt;&gt;1,"کد ماده نامعتبر",IF(INDEX('مواد اولیه'!$J$5:$J$44,MATCH(B49,'مواد اولیه'!$A$5:$A$44,0))&lt;&gt;"","ماده نیازمند اصلاح",IF(COUNTIF('منو و فروش'!$A$5:$A$24,A49)=0,"کد غذا در منو نیست","")))))</f>
      </c>
    </row>
    <row r="50" ht="26" customHeight="1">
      <c r="A50" s="23"/>
      <c r="B50" s="23"/>
      <c r="C50" s="24"/>
      <c r="D50" s="10" t="str">
        <f>IF(OR(A50="",H50&lt;&gt;""),"",INDEX('مواد اولیه'!$D$5:$D$44,MATCH(B50,'مواد اولیه'!$A$5:$A$44,0)))</f>
      </c>
      <c r="E50" s="10" t="str">
        <f>IF(OR(A50="",H50&lt;&gt;""),"",INDEX('مواد اولیه'!$I$5:$I$44,MATCH(B50,'مواد اولیه'!$A$5:$A$44,0)))</f>
      </c>
      <c r="F50" s="10" t="str">
        <f>IF(OR(A50="",H50&lt;&gt;""),"",C50*E50)</f>
      </c>
      <c r="G50" s="10" t="str">
        <f>IF(OR(A50="",H50&lt;&gt;""),"",C50/INDEX('مواد اولیه'!$G$5:$G$44,MATCH(B50,'مواد اولیه'!$A$5:$A$44,0)))</f>
      </c>
      <c r="H50" s="4" t="str">
        <f>IF(AND(A50="",B50="",C50=""),"",IF(OR(A50="",B50="",C50&lt;=0),"ورودی ناقص",IF(COUNTIF('مواد اولیه'!$A$5:$A$44,B50)&lt;&gt;1,"کد ماده نامعتبر",IF(INDEX('مواد اولیه'!$J$5:$J$44,MATCH(B50,'مواد اولیه'!$A$5:$A$44,0))&lt;&gt;"","ماده نیازمند اصلاح",IF(COUNTIF('منو و فروش'!$A$5:$A$24,A50)=0,"کد غذا در منو نیست","")))))</f>
      </c>
    </row>
    <row r="51" ht="26" customHeight="1">
      <c r="A51" s="23"/>
      <c r="B51" s="23"/>
      <c r="C51" s="24"/>
      <c r="D51" s="10" t="str">
        <f>IF(OR(A51="",H51&lt;&gt;""),"",INDEX('مواد اولیه'!$D$5:$D$44,MATCH(B51,'مواد اولیه'!$A$5:$A$44,0)))</f>
      </c>
      <c r="E51" s="10" t="str">
        <f>IF(OR(A51="",H51&lt;&gt;""),"",INDEX('مواد اولیه'!$I$5:$I$44,MATCH(B51,'مواد اولیه'!$A$5:$A$44,0)))</f>
      </c>
      <c r="F51" s="10" t="str">
        <f>IF(OR(A51="",H51&lt;&gt;""),"",C51*E51)</f>
      </c>
      <c r="G51" s="10" t="str">
        <f>IF(OR(A51="",H51&lt;&gt;""),"",C51/INDEX('مواد اولیه'!$G$5:$G$44,MATCH(B51,'مواد اولیه'!$A$5:$A$44,0)))</f>
      </c>
      <c r="H51" s="4" t="str">
        <f>IF(AND(A51="",B51="",C51=""),"",IF(OR(A51="",B51="",C51&lt;=0),"ورودی ناقص",IF(COUNTIF('مواد اولیه'!$A$5:$A$44,B51)&lt;&gt;1,"کد ماده نامعتبر",IF(INDEX('مواد اولیه'!$J$5:$J$44,MATCH(B51,'مواد اولیه'!$A$5:$A$44,0))&lt;&gt;"","ماده نیازمند اصلاح",IF(COUNTIF('منو و فروش'!$A$5:$A$24,A51)=0,"کد غذا در منو نیست","")))))</f>
      </c>
    </row>
    <row r="52" ht="26" customHeight="1">
      <c r="A52" s="23"/>
      <c r="B52" s="23"/>
      <c r="C52" s="24"/>
      <c r="D52" s="10" t="str">
        <f>IF(OR(A52="",H52&lt;&gt;""),"",INDEX('مواد اولیه'!$D$5:$D$44,MATCH(B52,'مواد اولیه'!$A$5:$A$44,0)))</f>
      </c>
      <c r="E52" s="10" t="str">
        <f>IF(OR(A52="",H52&lt;&gt;""),"",INDEX('مواد اولیه'!$I$5:$I$44,MATCH(B52,'مواد اولیه'!$A$5:$A$44,0)))</f>
      </c>
      <c r="F52" s="10" t="str">
        <f>IF(OR(A52="",H52&lt;&gt;""),"",C52*E52)</f>
      </c>
      <c r="G52" s="10" t="str">
        <f>IF(OR(A52="",H52&lt;&gt;""),"",C52/INDEX('مواد اولیه'!$G$5:$G$44,MATCH(B52,'مواد اولیه'!$A$5:$A$44,0)))</f>
      </c>
      <c r="H52" s="4" t="str">
        <f>IF(AND(A52="",B52="",C52=""),"",IF(OR(A52="",B52="",C52&lt;=0),"ورودی ناقص",IF(COUNTIF('مواد اولیه'!$A$5:$A$44,B52)&lt;&gt;1,"کد ماده نامعتبر",IF(INDEX('مواد اولیه'!$J$5:$J$44,MATCH(B52,'مواد اولیه'!$A$5:$A$44,0))&lt;&gt;"","ماده نیازمند اصلاح",IF(COUNTIF('منو و فروش'!$A$5:$A$24,A52)=0,"کد غذا در منو نیست","")))))</f>
      </c>
    </row>
    <row r="53" ht="26" customHeight="1">
      <c r="A53" s="23"/>
      <c r="B53" s="23"/>
      <c r="C53" s="24"/>
      <c r="D53" s="10" t="str">
        <f>IF(OR(A53="",H53&lt;&gt;""),"",INDEX('مواد اولیه'!$D$5:$D$44,MATCH(B53,'مواد اولیه'!$A$5:$A$44,0)))</f>
      </c>
      <c r="E53" s="10" t="str">
        <f>IF(OR(A53="",H53&lt;&gt;""),"",INDEX('مواد اولیه'!$I$5:$I$44,MATCH(B53,'مواد اولیه'!$A$5:$A$44,0)))</f>
      </c>
      <c r="F53" s="10" t="str">
        <f>IF(OR(A53="",H53&lt;&gt;""),"",C53*E53)</f>
      </c>
      <c r="G53" s="10" t="str">
        <f>IF(OR(A53="",H53&lt;&gt;""),"",C53/INDEX('مواد اولیه'!$G$5:$G$44,MATCH(B53,'مواد اولیه'!$A$5:$A$44,0)))</f>
      </c>
      <c r="H53" s="4" t="str">
        <f>IF(AND(A53="",B53="",C53=""),"",IF(OR(A53="",B53="",C53&lt;=0),"ورودی ناقص",IF(COUNTIF('مواد اولیه'!$A$5:$A$44,B53)&lt;&gt;1,"کد ماده نامعتبر",IF(INDEX('مواد اولیه'!$J$5:$J$44,MATCH(B53,'مواد اولیه'!$A$5:$A$44,0))&lt;&gt;"","ماده نیازمند اصلاح",IF(COUNTIF('منو و فروش'!$A$5:$A$24,A53)=0,"کد غذا در منو نیست","")))))</f>
      </c>
    </row>
    <row r="54" ht="26" customHeight="1">
      <c r="A54" s="23"/>
      <c r="B54" s="23"/>
      <c r="C54" s="24"/>
      <c r="D54" s="10" t="str">
        <f>IF(OR(A54="",H54&lt;&gt;""),"",INDEX('مواد اولیه'!$D$5:$D$44,MATCH(B54,'مواد اولیه'!$A$5:$A$44,0)))</f>
      </c>
      <c r="E54" s="10" t="str">
        <f>IF(OR(A54="",H54&lt;&gt;""),"",INDEX('مواد اولیه'!$I$5:$I$44,MATCH(B54,'مواد اولیه'!$A$5:$A$44,0)))</f>
      </c>
      <c r="F54" s="10" t="str">
        <f>IF(OR(A54="",H54&lt;&gt;""),"",C54*E54)</f>
      </c>
      <c r="G54" s="10" t="str">
        <f>IF(OR(A54="",H54&lt;&gt;""),"",C54/INDEX('مواد اولیه'!$G$5:$G$44,MATCH(B54,'مواد اولیه'!$A$5:$A$44,0)))</f>
      </c>
      <c r="H54" s="4" t="str">
        <f>IF(AND(A54="",B54="",C54=""),"",IF(OR(A54="",B54="",C54&lt;=0),"ورودی ناقص",IF(COUNTIF('مواد اولیه'!$A$5:$A$44,B54)&lt;&gt;1,"کد ماده نامعتبر",IF(INDEX('مواد اولیه'!$J$5:$J$44,MATCH(B54,'مواد اولیه'!$A$5:$A$44,0))&lt;&gt;"","ماده نیازمند اصلاح",IF(COUNTIF('منو و فروش'!$A$5:$A$24,A54)=0,"کد غذا در منو نیست","")))))</f>
      </c>
    </row>
    <row r="55" ht="26" customHeight="1">
      <c r="A55" s="23"/>
      <c r="B55" s="23"/>
      <c r="C55" s="24"/>
      <c r="D55" s="10" t="str">
        <f>IF(OR(A55="",H55&lt;&gt;""),"",INDEX('مواد اولیه'!$D$5:$D$44,MATCH(B55,'مواد اولیه'!$A$5:$A$44,0)))</f>
      </c>
      <c r="E55" s="10" t="str">
        <f>IF(OR(A55="",H55&lt;&gt;""),"",INDEX('مواد اولیه'!$I$5:$I$44,MATCH(B55,'مواد اولیه'!$A$5:$A$44,0)))</f>
      </c>
      <c r="F55" s="10" t="str">
        <f>IF(OR(A55="",H55&lt;&gt;""),"",C55*E55)</f>
      </c>
      <c r="G55" s="10" t="str">
        <f>IF(OR(A55="",H55&lt;&gt;""),"",C55/INDEX('مواد اولیه'!$G$5:$G$44,MATCH(B55,'مواد اولیه'!$A$5:$A$44,0)))</f>
      </c>
      <c r="H55" s="4" t="str">
        <f>IF(AND(A55="",B55="",C55=""),"",IF(OR(A55="",B55="",C55&lt;=0),"ورودی ناقص",IF(COUNTIF('مواد اولیه'!$A$5:$A$44,B55)&lt;&gt;1,"کد ماده نامعتبر",IF(INDEX('مواد اولیه'!$J$5:$J$44,MATCH(B55,'مواد اولیه'!$A$5:$A$44,0))&lt;&gt;"","ماده نیازمند اصلاح",IF(COUNTIF('منو و فروش'!$A$5:$A$24,A55)=0,"کد غذا در منو نیست","")))))</f>
      </c>
    </row>
    <row r="56" ht="26" customHeight="1">
      <c r="A56" s="23"/>
      <c r="B56" s="23"/>
      <c r="C56" s="24"/>
      <c r="D56" s="10" t="str">
        <f>IF(OR(A56="",H56&lt;&gt;""),"",INDEX('مواد اولیه'!$D$5:$D$44,MATCH(B56,'مواد اولیه'!$A$5:$A$44,0)))</f>
      </c>
      <c r="E56" s="10" t="str">
        <f>IF(OR(A56="",H56&lt;&gt;""),"",INDEX('مواد اولیه'!$I$5:$I$44,MATCH(B56,'مواد اولیه'!$A$5:$A$44,0)))</f>
      </c>
      <c r="F56" s="10" t="str">
        <f>IF(OR(A56="",H56&lt;&gt;""),"",C56*E56)</f>
      </c>
      <c r="G56" s="10" t="str">
        <f>IF(OR(A56="",H56&lt;&gt;""),"",C56/INDEX('مواد اولیه'!$G$5:$G$44,MATCH(B56,'مواد اولیه'!$A$5:$A$44,0)))</f>
      </c>
      <c r="H56" s="4" t="str">
        <f>IF(AND(A56="",B56="",C56=""),"",IF(OR(A56="",B56="",C56&lt;=0),"ورودی ناقص",IF(COUNTIF('مواد اولیه'!$A$5:$A$44,B56)&lt;&gt;1,"کد ماده نامعتبر",IF(INDEX('مواد اولیه'!$J$5:$J$44,MATCH(B56,'مواد اولیه'!$A$5:$A$44,0))&lt;&gt;"","ماده نیازمند اصلاح",IF(COUNTIF('منو و فروش'!$A$5:$A$24,A56)=0,"کد غذا در منو نیست","")))))</f>
      </c>
    </row>
    <row r="57" ht="26" customHeight="1">
      <c r="A57" s="23"/>
      <c r="B57" s="23"/>
      <c r="C57" s="24"/>
      <c r="D57" s="10" t="str">
        <f>IF(OR(A57="",H57&lt;&gt;""),"",INDEX('مواد اولیه'!$D$5:$D$44,MATCH(B57,'مواد اولیه'!$A$5:$A$44,0)))</f>
      </c>
      <c r="E57" s="10" t="str">
        <f>IF(OR(A57="",H57&lt;&gt;""),"",INDEX('مواد اولیه'!$I$5:$I$44,MATCH(B57,'مواد اولیه'!$A$5:$A$44,0)))</f>
      </c>
      <c r="F57" s="10" t="str">
        <f>IF(OR(A57="",H57&lt;&gt;""),"",C57*E57)</f>
      </c>
      <c r="G57" s="10" t="str">
        <f>IF(OR(A57="",H57&lt;&gt;""),"",C57/INDEX('مواد اولیه'!$G$5:$G$44,MATCH(B57,'مواد اولیه'!$A$5:$A$44,0)))</f>
      </c>
      <c r="H57" s="4" t="str">
        <f>IF(AND(A57="",B57="",C57=""),"",IF(OR(A57="",B57="",C57&lt;=0),"ورودی ناقص",IF(COUNTIF('مواد اولیه'!$A$5:$A$44,B57)&lt;&gt;1,"کد ماده نامعتبر",IF(INDEX('مواد اولیه'!$J$5:$J$44,MATCH(B57,'مواد اولیه'!$A$5:$A$44,0))&lt;&gt;"","ماده نیازمند اصلاح",IF(COUNTIF('منو و فروش'!$A$5:$A$24,A57)=0,"کد غذا در منو نیست","")))))</f>
      </c>
    </row>
    <row r="58" ht="26" customHeight="1">
      <c r="A58" s="23"/>
      <c r="B58" s="23"/>
      <c r="C58" s="24"/>
      <c r="D58" s="10" t="str">
        <f>IF(OR(A58="",H58&lt;&gt;""),"",INDEX('مواد اولیه'!$D$5:$D$44,MATCH(B58,'مواد اولیه'!$A$5:$A$44,0)))</f>
      </c>
      <c r="E58" s="10" t="str">
        <f>IF(OR(A58="",H58&lt;&gt;""),"",INDEX('مواد اولیه'!$I$5:$I$44,MATCH(B58,'مواد اولیه'!$A$5:$A$44,0)))</f>
      </c>
      <c r="F58" s="10" t="str">
        <f>IF(OR(A58="",H58&lt;&gt;""),"",C58*E58)</f>
      </c>
      <c r="G58" s="10" t="str">
        <f>IF(OR(A58="",H58&lt;&gt;""),"",C58/INDEX('مواد اولیه'!$G$5:$G$44,MATCH(B58,'مواد اولیه'!$A$5:$A$44,0)))</f>
      </c>
      <c r="H58" s="4" t="str">
        <f>IF(AND(A58="",B58="",C58=""),"",IF(OR(A58="",B58="",C58&lt;=0),"ورودی ناقص",IF(COUNTIF('مواد اولیه'!$A$5:$A$44,B58)&lt;&gt;1,"کد ماده نامعتبر",IF(INDEX('مواد اولیه'!$J$5:$J$44,MATCH(B58,'مواد اولیه'!$A$5:$A$44,0))&lt;&gt;"","ماده نیازمند اصلاح",IF(COUNTIF('منو و فروش'!$A$5:$A$24,A58)=0,"کد غذا در منو نیست","")))))</f>
      </c>
    </row>
    <row r="59" ht="26" customHeight="1">
      <c r="A59" s="23"/>
      <c r="B59" s="23"/>
      <c r="C59" s="24"/>
      <c r="D59" s="10" t="str">
        <f>IF(OR(A59="",H59&lt;&gt;""),"",INDEX('مواد اولیه'!$D$5:$D$44,MATCH(B59,'مواد اولیه'!$A$5:$A$44,0)))</f>
      </c>
      <c r="E59" s="10" t="str">
        <f>IF(OR(A59="",H59&lt;&gt;""),"",INDEX('مواد اولیه'!$I$5:$I$44,MATCH(B59,'مواد اولیه'!$A$5:$A$44,0)))</f>
      </c>
      <c r="F59" s="10" t="str">
        <f>IF(OR(A59="",H59&lt;&gt;""),"",C59*E59)</f>
      </c>
      <c r="G59" s="10" t="str">
        <f>IF(OR(A59="",H59&lt;&gt;""),"",C59/INDEX('مواد اولیه'!$G$5:$G$44,MATCH(B59,'مواد اولیه'!$A$5:$A$44,0)))</f>
      </c>
      <c r="H59" s="4" t="str">
        <f>IF(AND(A59="",B59="",C59=""),"",IF(OR(A59="",B59="",C59&lt;=0),"ورودی ناقص",IF(COUNTIF('مواد اولیه'!$A$5:$A$44,B59)&lt;&gt;1,"کد ماده نامعتبر",IF(INDEX('مواد اولیه'!$J$5:$J$44,MATCH(B59,'مواد اولیه'!$A$5:$A$44,0))&lt;&gt;"","ماده نیازمند اصلاح",IF(COUNTIF('منو و فروش'!$A$5:$A$24,A59)=0,"کد غذا در منو نیست","")))))</f>
      </c>
    </row>
    <row r="60" ht="26" customHeight="1">
      <c r="A60" s="23"/>
      <c r="B60" s="23"/>
      <c r="C60" s="24"/>
      <c r="D60" s="10" t="str">
        <f>IF(OR(A60="",H60&lt;&gt;""),"",INDEX('مواد اولیه'!$D$5:$D$44,MATCH(B60,'مواد اولیه'!$A$5:$A$44,0)))</f>
      </c>
      <c r="E60" s="10" t="str">
        <f>IF(OR(A60="",H60&lt;&gt;""),"",INDEX('مواد اولیه'!$I$5:$I$44,MATCH(B60,'مواد اولیه'!$A$5:$A$44,0)))</f>
      </c>
      <c r="F60" s="10" t="str">
        <f>IF(OR(A60="",H60&lt;&gt;""),"",C60*E60)</f>
      </c>
      <c r="G60" s="10" t="str">
        <f>IF(OR(A60="",H60&lt;&gt;""),"",C60/INDEX('مواد اولیه'!$G$5:$G$44,MATCH(B60,'مواد اولیه'!$A$5:$A$44,0)))</f>
      </c>
      <c r="H60" s="4" t="str">
        <f>IF(AND(A60="",B60="",C60=""),"",IF(OR(A60="",B60="",C60&lt;=0),"ورودی ناقص",IF(COUNTIF('مواد اولیه'!$A$5:$A$44,B60)&lt;&gt;1,"کد ماده نامعتبر",IF(INDEX('مواد اولیه'!$J$5:$J$44,MATCH(B60,'مواد اولیه'!$A$5:$A$44,0))&lt;&gt;"","ماده نیازمند اصلاح",IF(COUNTIF('منو و فروش'!$A$5:$A$24,A60)=0,"کد غذا در منو نیست","")))))</f>
      </c>
    </row>
    <row r="61" ht="26" customHeight="1">
      <c r="A61" s="23"/>
      <c r="B61" s="23"/>
      <c r="C61" s="24"/>
      <c r="D61" s="10" t="str">
        <f>IF(OR(A61="",H61&lt;&gt;""),"",INDEX('مواد اولیه'!$D$5:$D$44,MATCH(B61,'مواد اولیه'!$A$5:$A$44,0)))</f>
      </c>
      <c r="E61" s="10" t="str">
        <f>IF(OR(A61="",H61&lt;&gt;""),"",INDEX('مواد اولیه'!$I$5:$I$44,MATCH(B61,'مواد اولیه'!$A$5:$A$44,0)))</f>
      </c>
      <c r="F61" s="10" t="str">
        <f>IF(OR(A61="",H61&lt;&gt;""),"",C61*E61)</f>
      </c>
      <c r="G61" s="10" t="str">
        <f>IF(OR(A61="",H61&lt;&gt;""),"",C61/INDEX('مواد اولیه'!$G$5:$G$44,MATCH(B61,'مواد اولیه'!$A$5:$A$44,0)))</f>
      </c>
      <c r="H61" s="4" t="str">
        <f>IF(AND(A61="",B61="",C61=""),"",IF(OR(A61="",B61="",C61&lt;=0),"ورودی ناقص",IF(COUNTIF('مواد اولیه'!$A$5:$A$44,B61)&lt;&gt;1,"کد ماده نامعتبر",IF(INDEX('مواد اولیه'!$J$5:$J$44,MATCH(B61,'مواد اولیه'!$A$5:$A$44,0))&lt;&gt;"","ماده نیازمند اصلاح",IF(COUNTIF('منو و فروش'!$A$5:$A$24,A61)=0,"کد غذا در منو نیست","")))))</f>
      </c>
    </row>
    <row r="62" ht="26" customHeight="1">
      <c r="A62" s="23"/>
      <c r="B62" s="23"/>
      <c r="C62" s="24"/>
      <c r="D62" s="10" t="str">
        <f>IF(OR(A62="",H62&lt;&gt;""),"",INDEX('مواد اولیه'!$D$5:$D$44,MATCH(B62,'مواد اولیه'!$A$5:$A$44,0)))</f>
      </c>
      <c r="E62" s="10" t="str">
        <f>IF(OR(A62="",H62&lt;&gt;""),"",INDEX('مواد اولیه'!$I$5:$I$44,MATCH(B62,'مواد اولیه'!$A$5:$A$44,0)))</f>
      </c>
      <c r="F62" s="10" t="str">
        <f>IF(OR(A62="",H62&lt;&gt;""),"",C62*E62)</f>
      </c>
      <c r="G62" s="10" t="str">
        <f>IF(OR(A62="",H62&lt;&gt;""),"",C62/INDEX('مواد اولیه'!$G$5:$G$44,MATCH(B62,'مواد اولیه'!$A$5:$A$44,0)))</f>
      </c>
      <c r="H62" s="4" t="str">
        <f>IF(AND(A62="",B62="",C62=""),"",IF(OR(A62="",B62="",C62&lt;=0),"ورودی ناقص",IF(COUNTIF('مواد اولیه'!$A$5:$A$44,B62)&lt;&gt;1,"کد ماده نامعتبر",IF(INDEX('مواد اولیه'!$J$5:$J$44,MATCH(B62,'مواد اولیه'!$A$5:$A$44,0))&lt;&gt;"","ماده نیازمند اصلاح",IF(COUNTIF('منو و فروش'!$A$5:$A$24,A62)=0,"کد غذا در منو نیست","")))))</f>
      </c>
    </row>
    <row r="63" ht="26" customHeight="1">
      <c r="A63" s="23"/>
      <c r="B63" s="23"/>
      <c r="C63" s="24"/>
      <c r="D63" s="10" t="str">
        <f>IF(OR(A63="",H63&lt;&gt;""),"",INDEX('مواد اولیه'!$D$5:$D$44,MATCH(B63,'مواد اولیه'!$A$5:$A$44,0)))</f>
      </c>
      <c r="E63" s="10" t="str">
        <f>IF(OR(A63="",H63&lt;&gt;""),"",INDEX('مواد اولیه'!$I$5:$I$44,MATCH(B63,'مواد اولیه'!$A$5:$A$44,0)))</f>
      </c>
      <c r="F63" s="10" t="str">
        <f>IF(OR(A63="",H63&lt;&gt;""),"",C63*E63)</f>
      </c>
      <c r="G63" s="10" t="str">
        <f>IF(OR(A63="",H63&lt;&gt;""),"",C63/INDEX('مواد اولیه'!$G$5:$G$44,MATCH(B63,'مواد اولیه'!$A$5:$A$44,0)))</f>
      </c>
      <c r="H63" s="4" t="str">
        <f>IF(AND(A63="",B63="",C63=""),"",IF(OR(A63="",B63="",C63&lt;=0),"ورودی ناقص",IF(COUNTIF('مواد اولیه'!$A$5:$A$44,B63)&lt;&gt;1,"کد ماده نامعتبر",IF(INDEX('مواد اولیه'!$J$5:$J$44,MATCH(B63,'مواد اولیه'!$A$5:$A$44,0))&lt;&gt;"","ماده نیازمند اصلاح",IF(COUNTIF('منو و فروش'!$A$5:$A$24,A63)=0,"کد غذا در منو نیست","")))))</f>
      </c>
    </row>
    <row r="64" ht="26" customHeight="1">
      <c r="A64" s="23"/>
      <c r="B64" s="23"/>
      <c r="C64" s="24"/>
      <c r="D64" s="10" t="str">
        <f>IF(OR(A64="",H64&lt;&gt;""),"",INDEX('مواد اولیه'!$D$5:$D$44,MATCH(B64,'مواد اولیه'!$A$5:$A$44,0)))</f>
      </c>
      <c r="E64" s="10" t="str">
        <f>IF(OR(A64="",H64&lt;&gt;""),"",INDEX('مواد اولیه'!$I$5:$I$44,MATCH(B64,'مواد اولیه'!$A$5:$A$44,0)))</f>
      </c>
      <c r="F64" s="10" t="str">
        <f>IF(OR(A64="",H64&lt;&gt;""),"",C64*E64)</f>
      </c>
      <c r="G64" s="10" t="str">
        <f>IF(OR(A64="",H64&lt;&gt;""),"",C64/INDEX('مواد اولیه'!$G$5:$G$44,MATCH(B64,'مواد اولیه'!$A$5:$A$44,0)))</f>
      </c>
      <c r="H64" s="4" t="str">
        <f>IF(AND(A64="",B64="",C64=""),"",IF(OR(A64="",B64="",C64&lt;=0),"ورودی ناقص",IF(COUNTIF('مواد اولیه'!$A$5:$A$44,B64)&lt;&gt;1,"کد ماده نامعتبر",IF(INDEX('مواد اولیه'!$J$5:$J$44,MATCH(B64,'مواد اولیه'!$A$5:$A$44,0))&lt;&gt;"","ماده نیازمند اصلاح",IF(COUNTIF('منو و فروش'!$A$5:$A$24,A64)=0,"کد غذا در منو نیست","")))))</f>
      </c>
    </row>
    <row r="65" ht="26" customHeight="1">
      <c r="A65" s="23"/>
      <c r="B65" s="23"/>
      <c r="C65" s="24"/>
      <c r="D65" s="10" t="str">
        <f>IF(OR(A65="",H65&lt;&gt;""),"",INDEX('مواد اولیه'!$D$5:$D$44,MATCH(B65,'مواد اولیه'!$A$5:$A$44,0)))</f>
      </c>
      <c r="E65" s="10" t="str">
        <f>IF(OR(A65="",H65&lt;&gt;""),"",INDEX('مواد اولیه'!$I$5:$I$44,MATCH(B65,'مواد اولیه'!$A$5:$A$44,0)))</f>
      </c>
      <c r="F65" s="10" t="str">
        <f>IF(OR(A65="",H65&lt;&gt;""),"",C65*E65)</f>
      </c>
      <c r="G65" s="10" t="str">
        <f>IF(OR(A65="",H65&lt;&gt;""),"",C65/INDEX('مواد اولیه'!$G$5:$G$44,MATCH(B65,'مواد اولیه'!$A$5:$A$44,0)))</f>
      </c>
      <c r="H65" s="4" t="str">
        <f>IF(AND(A65="",B65="",C65=""),"",IF(OR(A65="",B65="",C65&lt;=0),"ورودی ناقص",IF(COUNTIF('مواد اولیه'!$A$5:$A$44,B65)&lt;&gt;1,"کد ماده نامعتبر",IF(INDEX('مواد اولیه'!$J$5:$J$44,MATCH(B65,'مواد اولیه'!$A$5:$A$44,0))&lt;&gt;"","ماده نیازمند اصلاح",IF(COUNTIF('منو و فروش'!$A$5:$A$24,A65)=0,"کد غذا در منو نیست","")))))</f>
      </c>
    </row>
    <row r="66" ht="26" customHeight="1">
      <c r="A66" s="23"/>
      <c r="B66" s="23"/>
      <c r="C66" s="24"/>
      <c r="D66" s="10" t="str">
        <f>IF(OR(A66="",H66&lt;&gt;""),"",INDEX('مواد اولیه'!$D$5:$D$44,MATCH(B66,'مواد اولیه'!$A$5:$A$44,0)))</f>
      </c>
      <c r="E66" s="10" t="str">
        <f>IF(OR(A66="",H66&lt;&gt;""),"",INDEX('مواد اولیه'!$I$5:$I$44,MATCH(B66,'مواد اولیه'!$A$5:$A$44,0)))</f>
      </c>
      <c r="F66" s="10" t="str">
        <f>IF(OR(A66="",H66&lt;&gt;""),"",C66*E66)</f>
      </c>
      <c r="G66" s="10" t="str">
        <f>IF(OR(A66="",H66&lt;&gt;""),"",C66/INDEX('مواد اولیه'!$G$5:$G$44,MATCH(B66,'مواد اولیه'!$A$5:$A$44,0)))</f>
      </c>
      <c r="H66" s="4" t="str">
        <f>IF(AND(A66="",B66="",C66=""),"",IF(OR(A66="",B66="",C66&lt;=0),"ورودی ناقص",IF(COUNTIF('مواد اولیه'!$A$5:$A$44,B66)&lt;&gt;1,"کد ماده نامعتبر",IF(INDEX('مواد اولیه'!$J$5:$J$44,MATCH(B66,'مواد اولیه'!$A$5:$A$44,0))&lt;&gt;"","ماده نیازمند اصلاح",IF(COUNTIF('منو و فروش'!$A$5:$A$24,A66)=0,"کد غذا در منو نیست","")))))</f>
      </c>
    </row>
    <row r="67" ht="26" customHeight="1">
      <c r="A67" s="23"/>
      <c r="B67" s="23"/>
      <c r="C67" s="24"/>
      <c r="D67" s="10" t="str">
        <f>IF(OR(A67="",H67&lt;&gt;""),"",INDEX('مواد اولیه'!$D$5:$D$44,MATCH(B67,'مواد اولیه'!$A$5:$A$44,0)))</f>
      </c>
      <c r="E67" s="10" t="str">
        <f>IF(OR(A67="",H67&lt;&gt;""),"",INDEX('مواد اولیه'!$I$5:$I$44,MATCH(B67,'مواد اولیه'!$A$5:$A$44,0)))</f>
      </c>
      <c r="F67" s="10" t="str">
        <f>IF(OR(A67="",H67&lt;&gt;""),"",C67*E67)</f>
      </c>
      <c r="G67" s="10" t="str">
        <f>IF(OR(A67="",H67&lt;&gt;""),"",C67/INDEX('مواد اولیه'!$G$5:$G$44,MATCH(B67,'مواد اولیه'!$A$5:$A$44,0)))</f>
      </c>
      <c r="H67" s="4" t="str">
        <f>IF(AND(A67="",B67="",C67=""),"",IF(OR(A67="",B67="",C67&lt;=0),"ورودی ناقص",IF(COUNTIF('مواد اولیه'!$A$5:$A$44,B67)&lt;&gt;1,"کد ماده نامعتبر",IF(INDEX('مواد اولیه'!$J$5:$J$44,MATCH(B67,'مواد اولیه'!$A$5:$A$44,0))&lt;&gt;"","ماده نیازمند اصلاح",IF(COUNTIF('منو و فروش'!$A$5:$A$24,A67)=0,"کد غذا در منو نیست","")))))</f>
      </c>
    </row>
    <row r="68" ht="26" customHeight="1">
      <c r="A68" s="23"/>
      <c r="B68" s="23"/>
      <c r="C68" s="24"/>
      <c r="D68" s="10" t="str">
        <f>IF(OR(A68="",H68&lt;&gt;""),"",INDEX('مواد اولیه'!$D$5:$D$44,MATCH(B68,'مواد اولیه'!$A$5:$A$44,0)))</f>
      </c>
      <c r="E68" s="10" t="str">
        <f>IF(OR(A68="",H68&lt;&gt;""),"",INDEX('مواد اولیه'!$I$5:$I$44,MATCH(B68,'مواد اولیه'!$A$5:$A$44,0)))</f>
      </c>
      <c r="F68" s="10" t="str">
        <f>IF(OR(A68="",H68&lt;&gt;""),"",C68*E68)</f>
      </c>
      <c r="G68" s="10" t="str">
        <f>IF(OR(A68="",H68&lt;&gt;""),"",C68/INDEX('مواد اولیه'!$G$5:$G$44,MATCH(B68,'مواد اولیه'!$A$5:$A$44,0)))</f>
      </c>
      <c r="H68" s="4" t="str">
        <f>IF(AND(A68="",B68="",C68=""),"",IF(OR(A68="",B68="",C68&lt;=0),"ورودی ناقص",IF(COUNTIF('مواد اولیه'!$A$5:$A$44,B68)&lt;&gt;1,"کد ماده نامعتبر",IF(INDEX('مواد اولیه'!$J$5:$J$44,MATCH(B68,'مواد اولیه'!$A$5:$A$44,0))&lt;&gt;"","ماده نیازمند اصلاح",IF(COUNTIF('منو و فروش'!$A$5:$A$24,A68)=0,"کد غذا در منو نیست","")))))</f>
      </c>
    </row>
    <row r="69" ht="26" customHeight="1">
      <c r="A69" s="23"/>
      <c r="B69" s="23"/>
      <c r="C69" s="24"/>
      <c r="D69" s="10" t="str">
        <f>IF(OR(A69="",H69&lt;&gt;""),"",INDEX('مواد اولیه'!$D$5:$D$44,MATCH(B69,'مواد اولیه'!$A$5:$A$44,0)))</f>
      </c>
      <c r="E69" s="10" t="str">
        <f>IF(OR(A69="",H69&lt;&gt;""),"",INDEX('مواد اولیه'!$I$5:$I$44,MATCH(B69,'مواد اولیه'!$A$5:$A$44,0)))</f>
      </c>
      <c r="F69" s="10" t="str">
        <f>IF(OR(A69="",H69&lt;&gt;""),"",C69*E69)</f>
      </c>
      <c r="G69" s="10" t="str">
        <f>IF(OR(A69="",H69&lt;&gt;""),"",C69/INDEX('مواد اولیه'!$G$5:$G$44,MATCH(B69,'مواد اولیه'!$A$5:$A$44,0)))</f>
      </c>
      <c r="H69" s="4" t="str">
        <f>IF(AND(A69="",B69="",C69=""),"",IF(OR(A69="",B69="",C69&lt;=0),"ورودی ناقص",IF(COUNTIF('مواد اولیه'!$A$5:$A$44,B69)&lt;&gt;1,"کد ماده نامعتبر",IF(INDEX('مواد اولیه'!$J$5:$J$44,MATCH(B69,'مواد اولیه'!$A$5:$A$44,0))&lt;&gt;"","ماده نیازمند اصلاح",IF(COUNTIF('منو و فروش'!$A$5:$A$24,A69)=0,"کد غذا در منو نیست","")))))</f>
      </c>
    </row>
    <row r="70" ht="26" customHeight="1">
      <c r="A70" s="23"/>
      <c r="B70" s="23"/>
      <c r="C70" s="24"/>
      <c r="D70" s="10" t="str">
        <f>IF(OR(A70="",H70&lt;&gt;""),"",INDEX('مواد اولیه'!$D$5:$D$44,MATCH(B70,'مواد اولیه'!$A$5:$A$44,0)))</f>
      </c>
      <c r="E70" s="10" t="str">
        <f>IF(OR(A70="",H70&lt;&gt;""),"",INDEX('مواد اولیه'!$I$5:$I$44,MATCH(B70,'مواد اولیه'!$A$5:$A$44,0)))</f>
      </c>
      <c r="F70" s="10" t="str">
        <f>IF(OR(A70="",H70&lt;&gt;""),"",C70*E70)</f>
      </c>
      <c r="G70" s="10" t="str">
        <f>IF(OR(A70="",H70&lt;&gt;""),"",C70/INDEX('مواد اولیه'!$G$5:$G$44,MATCH(B70,'مواد اولیه'!$A$5:$A$44,0)))</f>
      </c>
      <c r="H70" s="4" t="str">
        <f>IF(AND(A70="",B70="",C70=""),"",IF(OR(A70="",B70="",C70&lt;=0),"ورودی ناقص",IF(COUNTIF('مواد اولیه'!$A$5:$A$44,B70)&lt;&gt;1,"کد ماده نامعتبر",IF(INDEX('مواد اولیه'!$J$5:$J$44,MATCH(B70,'مواد اولیه'!$A$5:$A$44,0))&lt;&gt;"","ماده نیازمند اصلاح",IF(COUNTIF('منو و فروش'!$A$5:$A$24,A70)=0,"کد غذا در منو نیست","")))))</f>
      </c>
    </row>
    <row r="71" ht="26" customHeight="1">
      <c r="A71" s="23"/>
      <c r="B71" s="23"/>
      <c r="C71" s="24"/>
      <c r="D71" s="10" t="str">
        <f>IF(OR(A71="",H71&lt;&gt;""),"",INDEX('مواد اولیه'!$D$5:$D$44,MATCH(B71,'مواد اولیه'!$A$5:$A$44,0)))</f>
      </c>
      <c r="E71" s="10" t="str">
        <f>IF(OR(A71="",H71&lt;&gt;""),"",INDEX('مواد اولیه'!$I$5:$I$44,MATCH(B71,'مواد اولیه'!$A$5:$A$44,0)))</f>
      </c>
      <c r="F71" s="10" t="str">
        <f>IF(OR(A71="",H71&lt;&gt;""),"",C71*E71)</f>
      </c>
      <c r="G71" s="10" t="str">
        <f>IF(OR(A71="",H71&lt;&gt;""),"",C71/INDEX('مواد اولیه'!$G$5:$G$44,MATCH(B71,'مواد اولیه'!$A$5:$A$44,0)))</f>
      </c>
      <c r="H71" s="4" t="str">
        <f>IF(AND(A71="",B71="",C71=""),"",IF(OR(A71="",B71="",C71&lt;=0),"ورودی ناقص",IF(COUNTIF('مواد اولیه'!$A$5:$A$44,B71)&lt;&gt;1,"کد ماده نامعتبر",IF(INDEX('مواد اولیه'!$J$5:$J$44,MATCH(B71,'مواد اولیه'!$A$5:$A$44,0))&lt;&gt;"","ماده نیازمند اصلاح",IF(COUNTIF('منو و فروش'!$A$5:$A$24,A71)=0,"کد غذا در منو نیست","")))))</f>
      </c>
    </row>
    <row r="72" ht="26" customHeight="1">
      <c r="A72" s="23"/>
      <c r="B72" s="23"/>
      <c r="C72" s="24"/>
      <c r="D72" s="10" t="str">
        <f>IF(OR(A72="",H72&lt;&gt;""),"",INDEX('مواد اولیه'!$D$5:$D$44,MATCH(B72,'مواد اولیه'!$A$5:$A$44,0)))</f>
      </c>
      <c r="E72" s="10" t="str">
        <f>IF(OR(A72="",H72&lt;&gt;""),"",INDEX('مواد اولیه'!$I$5:$I$44,MATCH(B72,'مواد اولیه'!$A$5:$A$44,0)))</f>
      </c>
      <c r="F72" s="10" t="str">
        <f>IF(OR(A72="",H72&lt;&gt;""),"",C72*E72)</f>
      </c>
      <c r="G72" s="10" t="str">
        <f>IF(OR(A72="",H72&lt;&gt;""),"",C72/INDEX('مواد اولیه'!$G$5:$G$44,MATCH(B72,'مواد اولیه'!$A$5:$A$44,0)))</f>
      </c>
      <c r="H72" s="4" t="str">
        <f>IF(AND(A72="",B72="",C72=""),"",IF(OR(A72="",B72="",C72&lt;=0),"ورودی ناقص",IF(COUNTIF('مواد اولیه'!$A$5:$A$44,B72)&lt;&gt;1,"کد ماده نامعتبر",IF(INDEX('مواد اولیه'!$J$5:$J$44,MATCH(B72,'مواد اولیه'!$A$5:$A$44,0))&lt;&gt;"","ماده نیازمند اصلاح",IF(COUNTIF('منو و فروش'!$A$5:$A$24,A72)=0,"کد غذا در منو نیست","")))))</f>
      </c>
    </row>
    <row r="73" ht="26" customHeight="1">
      <c r="A73" s="23"/>
      <c r="B73" s="23"/>
      <c r="C73" s="24"/>
      <c r="D73" s="10" t="str">
        <f>IF(OR(A73="",H73&lt;&gt;""),"",INDEX('مواد اولیه'!$D$5:$D$44,MATCH(B73,'مواد اولیه'!$A$5:$A$44,0)))</f>
      </c>
      <c r="E73" s="10" t="str">
        <f>IF(OR(A73="",H73&lt;&gt;""),"",INDEX('مواد اولیه'!$I$5:$I$44,MATCH(B73,'مواد اولیه'!$A$5:$A$44,0)))</f>
      </c>
      <c r="F73" s="10" t="str">
        <f>IF(OR(A73="",H73&lt;&gt;""),"",C73*E73)</f>
      </c>
      <c r="G73" s="10" t="str">
        <f>IF(OR(A73="",H73&lt;&gt;""),"",C73/INDEX('مواد اولیه'!$G$5:$G$44,MATCH(B73,'مواد اولیه'!$A$5:$A$44,0)))</f>
      </c>
      <c r="H73" s="4" t="str">
        <f>IF(AND(A73="",B73="",C73=""),"",IF(OR(A73="",B73="",C73&lt;=0),"ورودی ناقص",IF(COUNTIF('مواد اولیه'!$A$5:$A$44,B73)&lt;&gt;1,"کد ماده نامعتبر",IF(INDEX('مواد اولیه'!$J$5:$J$44,MATCH(B73,'مواد اولیه'!$A$5:$A$44,0))&lt;&gt;"","ماده نیازمند اصلاح",IF(COUNTIF('منو و فروش'!$A$5:$A$24,A73)=0,"کد غذا در منو نیست","")))))</f>
      </c>
    </row>
    <row r="74" ht="26" customHeight="1">
      <c r="A74" s="23"/>
      <c r="B74" s="23"/>
      <c r="C74" s="24"/>
      <c r="D74" s="10" t="str">
        <f>IF(OR(A74="",H74&lt;&gt;""),"",INDEX('مواد اولیه'!$D$5:$D$44,MATCH(B74,'مواد اولیه'!$A$5:$A$44,0)))</f>
      </c>
      <c r="E74" s="10" t="str">
        <f>IF(OR(A74="",H74&lt;&gt;""),"",INDEX('مواد اولیه'!$I$5:$I$44,MATCH(B74,'مواد اولیه'!$A$5:$A$44,0)))</f>
      </c>
      <c r="F74" s="10" t="str">
        <f>IF(OR(A74="",H74&lt;&gt;""),"",C74*E74)</f>
      </c>
      <c r="G74" s="10" t="str">
        <f>IF(OR(A74="",H74&lt;&gt;""),"",C74/INDEX('مواد اولیه'!$G$5:$G$44,MATCH(B74,'مواد اولیه'!$A$5:$A$44,0)))</f>
      </c>
      <c r="H74" s="4" t="str">
        <f>IF(AND(A74="",B74="",C74=""),"",IF(OR(A74="",B74="",C74&lt;=0),"ورودی ناقص",IF(COUNTIF('مواد اولیه'!$A$5:$A$44,B74)&lt;&gt;1,"کد ماده نامعتبر",IF(INDEX('مواد اولیه'!$J$5:$J$44,MATCH(B74,'مواد اولیه'!$A$5:$A$44,0))&lt;&gt;"","ماده نیازمند اصلاح",IF(COUNTIF('منو و فروش'!$A$5:$A$24,A74)=0,"کد غذا در منو نیست","")))))</f>
      </c>
    </row>
    <row r="75" ht="26" customHeight="1">
      <c r="A75" s="23"/>
      <c r="B75" s="23"/>
      <c r="C75" s="24"/>
      <c r="D75" s="10" t="str">
        <f>IF(OR(A75="",H75&lt;&gt;""),"",INDEX('مواد اولیه'!$D$5:$D$44,MATCH(B75,'مواد اولیه'!$A$5:$A$44,0)))</f>
      </c>
      <c r="E75" s="10" t="str">
        <f>IF(OR(A75="",H75&lt;&gt;""),"",INDEX('مواد اولیه'!$I$5:$I$44,MATCH(B75,'مواد اولیه'!$A$5:$A$44,0)))</f>
      </c>
      <c r="F75" s="10" t="str">
        <f>IF(OR(A75="",H75&lt;&gt;""),"",C75*E75)</f>
      </c>
      <c r="G75" s="10" t="str">
        <f>IF(OR(A75="",H75&lt;&gt;""),"",C75/INDEX('مواد اولیه'!$G$5:$G$44,MATCH(B75,'مواد اولیه'!$A$5:$A$44,0)))</f>
      </c>
      <c r="H75" s="4" t="str">
        <f>IF(AND(A75="",B75="",C75=""),"",IF(OR(A75="",B75="",C75&lt;=0),"ورودی ناقص",IF(COUNTIF('مواد اولیه'!$A$5:$A$44,B75)&lt;&gt;1,"کد ماده نامعتبر",IF(INDEX('مواد اولیه'!$J$5:$J$44,MATCH(B75,'مواد اولیه'!$A$5:$A$44,0))&lt;&gt;"","ماده نیازمند اصلاح",IF(COUNTIF('منو و فروش'!$A$5:$A$24,A75)=0,"کد غذا در منو نیست","")))))</f>
      </c>
    </row>
    <row r="76" ht="26" customHeight="1">
      <c r="A76" s="23"/>
      <c r="B76" s="23"/>
      <c r="C76" s="24"/>
      <c r="D76" s="10" t="str">
        <f>IF(OR(A76="",H76&lt;&gt;""),"",INDEX('مواد اولیه'!$D$5:$D$44,MATCH(B76,'مواد اولیه'!$A$5:$A$44,0)))</f>
      </c>
      <c r="E76" s="10" t="str">
        <f>IF(OR(A76="",H76&lt;&gt;""),"",INDEX('مواد اولیه'!$I$5:$I$44,MATCH(B76,'مواد اولیه'!$A$5:$A$44,0)))</f>
      </c>
      <c r="F76" s="10" t="str">
        <f>IF(OR(A76="",H76&lt;&gt;""),"",C76*E76)</f>
      </c>
      <c r="G76" s="10" t="str">
        <f>IF(OR(A76="",H76&lt;&gt;""),"",C76/INDEX('مواد اولیه'!$G$5:$G$44,MATCH(B76,'مواد اولیه'!$A$5:$A$44,0)))</f>
      </c>
      <c r="H76" s="4" t="str">
        <f>IF(AND(A76="",B76="",C76=""),"",IF(OR(A76="",B76="",C76&lt;=0),"ورودی ناقص",IF(COUNTIF('مواد اولیه'!$A$5:$A$44,B76)&lt;&gt;1,"کد ماده نامعتبر",IF(INDEX('مواد اولیه'!$J$5:$J$44,MATCH(B76,'مواد اولیه'!$A$5:$A$44,0))&lt;&gt;"","ماده نیازمند اصلاح",IF(COUNTIF('منو و فروش'!$A$5:$A$24,A76)=0,"کد غذا در منو نیست","")))))</f>
      </c>
    </row>
    <row r="77" ht="26" customHeight="1">
      <c r="A77" s="23"/>
      <c r="B77" s="23"/>
      <c r="C77" s="24"/>
      <c r="D77" s="10" t="str">
        <f>IF(OR(A77="",H77&lt;&gt;""),"",INDEX('مواد اولیه'!$D$5:$D$44,MATCH(B77,'مواد اولیه'!$A$5:$A$44,0)))</f>
      </c>
      <c r="E77" s="10" t="str">
        <f>IF(OR(A77="",H77&lt;&gt;""),"",INDEX('مواد اولیه'!$I$5:$I$44,MATCH(B77,'مواد اولیه'!$A$5:$A$44,0)))</f>
      </c>
      <c r="F77" s="10" t="str">
        <f>IF(OR(A77="",H77&lt;&gt;""),"",C77*E77)</f>
      </c>
      <c r="G77" s="10" t="str">
        <f>IF(OR(A77="",H77&lt;&gt;""),"",C77/INDEX('مواد اولیه'!$G$5:$G$44,MATCH(B77,'مواد اولیه'!$A$5:$A$44,0)))</f>
      </c>
      <c r="H77" s="4" t="str">
        <f>IF(AND(A77="",B77="",C77=""),"",IF(OR(A77="",B77="",C77&lt;=0),"ورودی ناقص",IF(COUNTIF('مواد اولیه'!$A$5:$A$44,B77)&lt;&gt;1,"کد ماده نامعتبر",IF(INDEX('مواد اولیه'!$J$5:$J$44,MATCH(B77,'مواد اولیه'!$A$5:$A$44,0))&lt;&gt;"","ماده نیازمند اصلاح",IF(COUNTIF('منو و فروش'!$A$5:$A$24,A77)=0,"کد غذا در منو نیست","")))))</f>
      </c>
    </row>
    <row r="78" ht="26" customHeight="1">
      <c r="A78" s="23"/>
      <c r="B78" s="23"/>
      <c r="C78" s="24"/>
      <c r="D78" s="10" t="str">
        <f>IF(OR(A78="",H78&lt;&gt;""),"",INDEX('مواد اولیه'!$D$5:$D$44,MATCH(B78,'مواد اولیه'!$A$5:$A$44,0)))</f>
      </c>
      <c r="E78" s="10" t="str">
        <f>IF(OR(A78="",H78&lt;&gt;""),"",INDEX('مواد اولیه'!$I$5:$I$44,MATCH(B78,'مواد اولیه'!$A$5:$A$44,0)))</f>
      </c>
      <c r="F78" s="10" t="str">
        <f>IF(OR(A78="",H78&lt;&gt;""),"",C78*E78)</f>
      </c>
      <c r="G78" s="10" t="str">
        <f>IF(OR(A78="",H78&lt;&gt;""),"",C78/INDEX('مواد اولیه'!$G$5:$G$44,MATCH(B78,'مواد اولیه'!$A$5:$A$44,0)))</f>
      </c>
      <c r="H78" s="4" t="str">
        <f>IF(AND(A78="",B78="",C78=""),"",IF(OR(A78="",B78="",C78&lt;=0),"ورودی ناقص",IF(COUNTIF('مواد اولیه'!$A$5:$A$44,B78)&lt;&gt;1,"کد ماده نامعتبر",IF(INDEX('مواد اولیه'!$J$5:$J$44,MATCH(B78,'مواد اولیه'!$A$5:$A$44,0))&lt;&gt;"","ماده نیازمند اصلاح",IF(COUNTIF('منو و فروش'!$A$5:$A$24,A78)=0,"کد غذا در منو نیست","")))))</f>
      </c>
    </row>
    <row r="79" ht="26" customHeight="1">
      <c r="A79" s="23"/>
      <c r="B79" s="23"/>
      <c r="C79" s="24"/>
      <c r="D79" s="10" t="str">
        <f>IF(OR(A79="",H79&lt;&gt;""),"",INDEX('مواد اولیه'!$D$5:$D$44,MATCH(B79,'مواد اولیه'!$A$5:$A$44,0)))</f>
      </c>
      <c r="E79" s="10" t="str">
        <f>IF(OR(A79="",H79&lt;&gt;""),"",INDEX('مواد اولیه'!$I$5:$I$44,MATCH(B79,'مواد اولیه'!$A$5:$A$44,0)))</f>
      </c>
      <c r="F79" s="10" t="str">
        <f>IF(OR(A79="",H79&lt;&gt;""),"",C79*E79)</f>
      </c>
      <c r="G79" s="10" t="str">
        <f>IF(OR(A79="",H79&lt;&gt;""),"",C79/INDEX('مواد اولیه'!$G$5:$G$44,MATCH(B79,'مواد اولیه'!$A$5:$A$44,0)))</f>
      </c>
      <c r="H79" s="4" t="str">
        <f>IF(AND(A79="",B79="",C79=""),"",IF(OR(A79="",B79="",C79&lt;=0),"ورودی ناقص",IF(COUNTIF('مواد اولیه'!$A$5:$A$44,B79)&lt;&gt;1,"کد ماده نامعتبر",IF(INDEX('مواد اولیه'!$J$5:$J$44,MATCH(B79,'مواد اولیه'!$A$5:$A$44,0))&lt;&gt;"","ماده نیازمند اصلاح",IF(COUNTIF('منو و فروش'!$A$5:$A$24,A79)=0,"کد غذا در منو نیست","")))))</f>
      </c>
    </row>
    <row r="80" ht="26" customHeight="1">
      <c r="A80" s="23"/>
      <c r="B80" s="23"/>
      <c r="C80" s="24"/>
      <c r="D80" s="10" t="str">
        <f>IF(OR(A80="",H80&lt;&gt;""),"",INDEX('مواد اولیه'!$D$5:$D$44,MATCH(B80,'مواد اولیه'!$A$5:$A$44,0)))</f>
      </c>
      <c r="E80" s="10" t="str">
        <f>IF(OR(A80="",H80&lt;&gt;""),"",INDEX('مواد اولیه'!$I$5:$I$44,MATCH(B80,'مواد اولیه'!$A$5:$A$44,0)))</f>
      </c>
      <c r="F80" s="10" t="str">
        <f>IF(OR(A80="",H80&lt;&gt;""),"",C80*E80)</f>
      </c>
      <c r="G80" s="10" t="str">
        <f>IF(OR(A80="",H80&lt;&gt;""),"",C80/INDEX('مواد اولیه'!$G$5:$G$44,MATCH(B80,'مواد اولیه'!$A$5:$A$44,0)))</f>
      </c>
      <c r="H80" s="4" t="str">
        <f>IF(AND(A80="",B80="",C80=""),"",IF(OR(A80="",B80="",C80&lt;=0),"ورودی ناقص",IF(COUNTIF('مواد اولیه'!$A$5:$A$44,B80)&lt;&gt;1,"کد ماده نامعتبر",IF(INDEX('مواد اولیه'!$J$5:$J$44,MATCH(B80,'مواد اولیه'!$A$5:$A$44,0))&lt;&gt;"","ماده نیازمند اصلاح",IF(COUNTIF('منو و فروش'!$A$5:$A$24,A80)=0,"کد غذا در منو نیست","")))))</f>
      </c>
    </row>
    <row r="81" ht="26" customHeight="1">
      <c r="A81" s="23"/>
      <c r="B81" s="23"/>
      <c r="C81" s="24"/>
      <c r="D81" s="10" t="str">
        <f>IF(OR(A81="",H81&lt;&gt;""),"",INDEX('مواد اولیه'!$D$5:$D$44,MATCH(B81,'مواد اولیه'!$A$5:$A$44,0)))</f>
      </c>
      <c r="E81" s="10" t="str">
        <f>IF(OR(A81="",H81&lt;&gt;""),"",INDEX('مواد اولیه'!$I$5:$I$44,MATCH(B81,'مواد اولیه'!$A$5:$A$44,0)))</f>
      </c>
      <c r="F81" s="10" t="str">
        <f>IF(OR(A81="",H81&lt;&gt;""),"",C81*E81)</f>
      </c>
      <c r="G81" s="10" t="str">
        <f>IF(OR(A81="",H81&lt;&gt;""),"",C81/INDEX('مواد اولیه'!$G$5:$G$44,MATCH(B81,'مواد اولیه'!$A$5:$A$44,0)))</f>
      </c>
      <c r="H81" s="4" t="str">
        <f>IF(AND(A81="",B81="",C81=""),"",IF(OR(A81="",B81="",C81&lt;=0),"ورودی ناقص",IF(COUNTIF('مواد اولیه'!$A$5:$A$44,B81)&lt;&gt;1,"کد ماده نامعتبر",IF(INDEX('مواد اولیه'!$J$5:$J$44,MATCH(B81,'مواد اولیه'!$A$5:$A$44,0))&lt;&gt;"","ماده نیازمند اصلاح",IF(COUNTIF('منو و فروش'!$A$5:$A$24,A81)=0,"کد غذا در منو نیست","")))))</f>
      </c>
    </row>
    <row r="82" ht="26" customHeight="1">
      <c r="A82" s="23"/>
      <c r="B82" s="23"/>
      <c r="C82" s="24"/>
      <c r="D82" s="10" t="str">
        <f>IF(OR(A82="",H82&lt;&gt;""),"",INDEX('مواد اولیه'!$D$5:$D$44,MATCH(B82,'مواد اولیه'!$A$5:$A$44,0)))</f>
      </c>
      <c r="E82" s="10" t="str">
        <f>IF(OR(A82="",H82&lt;&gt;""),"",INDEX('مواد اولیه'!$I$5:$I$44,MATCH(B82,'مواد اولیه'!$A$5:$A$44,0)))</f>
      </c>
      <c r="F82" s="10" t="str">
        <f>IF(OR(A82="",H82&lt;&gt;""),"",C82*E82)</f>
      </c>
      <c r="G82" s="10" t="str">
        <f>IF(OR(A82="",H82&lt;&gt;""),"",C82/INDEX('مواد اولیه'!$G$5:$G$44,MATCH(B82,'مواد اولیه'!$A$5:$A$44,0)))</f>
      </c>
      <c r="H82" s="4" t="str">
        <f>IF(AND(A82="",B82="",C82=""),"",IF(OR(A82="",B82="",C82&lt;=0),"ورودی ناقص",IF(COUNTIF('مواد اولیه'!$A$5:$A$44,B82)&lt;&gt;1,"کد ماده نامعتبر",IF(INDEX('مواد اولیه'!$J$5:$J$44,MATCH(B82,'مواد اولیه'!$A$5:$A$44,0))&lt;&gt;"","ماده نیازمند اصلاح",IF(COUNTIF('منو و فروش'!$A$5:$A$24,A82)=0,"کد غذا در منو نیست","")))))</f>
      </c>
    </row>
    <row r="83" ht="26" customHeight="1">
      <c r="A83" s="23"/>
      <c r="B83" s="23"/>
      <c r="C83" s="24"/>
      <c r="D83" s="10" t="str">
        <f>IF(OR(A83="",H83&lt;&gt;""),"",INDEX('مواد اولیه'!$D$5:$D$44,MATCH(B83,'مواد اولیه'!$A$5:$A$44,0)))</f>
      </c>
      <c r="E83" s="10" t="str">
        <f>IF(OR(A83="",H83&lt;&gt;""),"",INDEX('مواد اولیه'!$I$5:$I$44,MATCH(B83,'مواد اولیه'!$A$5:$A$44,0)))</f>
      </c>
      <c r="F83" s="10" t="str">
        <f>IF(OR(A83="",H83&lt;&gt;""),"",C83*E83)</f>
      </c>
      <c r="G83" s="10" t="str">
        <f>IF(OR(A83="",H83&lt;&gt;""),"",C83/INDEX('مواد اولیه'!$G$5:$G$44,MATCH(B83,'مواد اولیه'!$A$5:$A$44,0)))</f>
      </c>
      <c r="H83" s="4" t="str">
        <f>IF(AND(A83="",B83="",C83=""),"",IF(OR(A83="",B83="",C83&lt;=0),"ورودی ناقص",IF(COUNTIF('مواد اولیه'!$A$5:$A$44,B83)&lt;&gt;1,"کد ماده نامعتبر",IF(INDEX('مواد اولیه'!$J$5:$J$44,MATCH(B83,'مواد اولیه'!$A$5:$A$44,0))&lt;&gt;"","ماده نیازمند اصلاح",IF(COUNTIF('منو و فروش'!$A$5:$A$24,A83)=0,"کد غذا در منو نیست","")))))</f>
      </c>
    </row>
    <row r="84" ht="26" customHeight="1">
      <c r="A84" s="23"/>
      <c r="B84" s="23"/>
      <c r="C84" s="24"/>
      <c r="D84" s="10" t="str">
        <f>IF(OR(A84="",H84&lt;&gt;""),"",INDEX('مواد اولیه'!$D$5:$D$44,MATCH(B84,'مواد اولیه'!$A$5:$A$44,0)))</f>
      </c>
      <c r="E84" s="10" t="str">
        <f>IF(OR(A84="",H84&lt;&gt;""),"",INDEX('مواد اولیه'!$I$5:$I$44,MATCH(B84,'مواد اولیه'!$A$5:$A$44,0)))</f>
      </c>
      <c r="F84" s="10" t="str">
        <f>IF(OR(A84="",H84&lt;&gt;""),"",C84*E84)</f>
      </c>
      <c r="G84" s="10" t="str">
        <f>IF(OR(A84="",H84&lt;&gt;""),"",C84/INDEX('مواد اولیه'!$G$5:$G$44,MATCH(B84,'مواد اولیه'!$A$5:$A$44,0)))</f>
      </c>
      <c r="H84" s="4" t="str">
        <f>IF(AND(A84="",B84="",C84=""),"",IF(OR(A84="",B84="",C84&lt;=0),"ورودی ناقص",IF(COUNTIF('مواد اولیه'!$A$5:$A$44,B84)&lt;&gt;1,"کد ماده نامعتبر",IF(INDEX('مواد اولیه'!$J$5:$J$44,MATCH(B84,'مواد اولیه'!$A$5:$A$44,0))&lt;&gt;"","ماده نیازمند اصلاح",IF(COUNTIF('منو و فروش'!$A$5:$A$24,A84)=0,"کد غذا در منو نیست","")))))</f>
      </c>
    </row>
    <row r="85" ht="26" customHeight="1">
      <c r="A85" s="23"/>
      <c r="B85" s="23"/>
      <c r="C85" s="24"/>
      <c r="D85" s="10" t="str">
        <f>IF(OR(A85="",H85&lt;&gt;""),"",INDEX('مواد اولیه'!$D$5:$D$44,MATCH(B85,'مواد اولیه'!$A$5:$A$44,0)))</f>
      </c>
      <c r="E85" s="10" t="str">
        <f>IF(OR(A85="",H85&lt;&gt;""),"",INDEX('مواد اولیه'!$I$5:$I$44,MATCH(B85,'مواد اولیه'!$A$5:$A$44,0)))</f>
      </c>
      <c r="F85" s="10" t="str">
        <f>IF(OR(A85="",H85&lt;&gt;""),"",C85*E85)</f>
      </c>
      <c r="G85" s="10" t="str">
        <f>IF(OR(A85="",H85&lt;&gt;""),"",C85/INDEX('مواد اولیه'!$G$5:$G$44,MATCH(B85,'مواد اولیه'!$A$5:$A$44,0)))</f>
      </c>
      <c r="H85" s="4" t="str">
        <f>IF(AND(A85="",B85="",C85=""),"",IF(OR(A85="",B85="",C85&lt;=0),"ورودی ناقص",IF(COUNTIF('مواد اولیه'!$A$5:$A$44,B85)&lt;&gt;1,"کد ماده نامعتبر",IF(INDEX('مواد اولیه'!$J$5:$J$44,MATCH(B85,'مواد اولیه'!$A$5:$A$44,0))&lt;&gt;"","ماده نیازمند اصلاح",IF(COUNTIF('منو و فروش'!$A$5:$A$24,A85)=0,"کد غذا در منو نیست","")))))</f>
      </c>
    </row>
    <row r="86" ht="26" customHeight="1">
      <c r="A86" s="23"/>
      <c r="B86" s="23"/>
      <c r="C86" s="24"/>
      <c r="D86" s="10" t="str">
        <f>IF(OR(A86="",H86&lt;&gt;""),"",INDEX('مواد اولیه'!$D$5:$D$44,MATCH(B86,'مواد اولیه'!$A$5:$A$44,0)))</f>
      </c>
      <c r="E86" s="10" t="str">
        <f>IF(OR(A86="",H86&lt;&gt;""),"",INDEX('مواد اولیه'!$I$5:$I$44,MATCH(B86,'مواد اولیه'!$A$5:$A$44,0)))</f>
      </c>
      <c r="F86" s="10" t="str">
        <f>IF(OR(A86="",H86&lt;&gt;""),"",C86*E86)</f>
      </c>
      <c r="G86" s="10" t="str">
        <f>IF(OR(A86="",H86&lt;&gt;""),"",C86/INDEX('مواد اولیه'!$G$5:$G$44,MATCH(B86,'مواد اولیه'!$A$5:$A$44,0)))</f>
      </c>
      <c r="H86" s="4" t="str">
        <f>IF(AND(A86="",B86="",C86=""),"",IF(OR(A86="",B86="",C86&lt;=0),"ورودی ناقص",IF(COUNTIF('مواد اولیه'!$A$5:$A$44,B86)&lt;&gt;1,"کد ماده نامعتبر",IF(INDEX('مواد اولیه'!$J$5:$J$44,MATCH(B86,'مواد اولیه'!$A$5:$A$44,0))&lt;&gt;"","ماده نیازمند اصلاح",IF(COUNTIF('منو و فروش'!$A$5:$A$24,A86)=0,"کد غذا در منو نیست","")))))</f>
      </c>
    </row>
    <row r="87" ht="26" customHeight="1">
      <c r="A87" s="23"/>
      <c r="B87" s="23"/>
      <c r="C87" s="24"/>
      <c r="D87" s="10" t="str">
        <f>IF(OR(A87="",H87&lt;&gt;""),"",INDEX('مواد اولیه'!$D$5:$D$44,MATCH(B87,'مواد اولیه'!$A$5:$A$44,0)))</f>
      </c>
      <c r="E87" s="10" t="str">
        <f>IF(OR(A87="",H87&lt;&gt;""),"",INDEX('مواد اولیه'!$I$5:$I$44,MATCH(B87,'مواد اولیه'!$A$5:$A$44,0)))</f>
      </c>
      <c r="F87" s="10" t="str">
        <f>IF(OR(A87="",H87&lt;&gt;""),"",C87*E87)</f>
      </c>
      <c r="G87" s="10" t="str">
        <f>IF(OR(A87="",H87&lt;&gt;""),"",C87/INDEX('مواد اولیه'!$G$5:$G$44,MATCH(B87,'مواد اولیه'!$A$5:$A$44,0)))</f>
      </c>
      <c r="H87" s="4" t="str">
        <f>IF(AND(A87="",B87="",C87=""),"",IF(OR(A87="",B87="",C87&lt;=0),"ورودی ناقص",IF(COUNTIF('مواد اولیه'!$A$5:$A$44,B87)&lt;&gt;1,"کد ماده نامعتبر",IF(INDEX('مواد اولیه'!$J$5:$J$44,MATCH(B87,'مواد اولیه'!$A$5:$A$44,0))&lt;&gt;"","ماده نیازمند اصلاح",IF(COUNTIF('منو و فروش'!$A$5:$A$24,A87)=0,"کد غذا در منو نیست","")))))</f>
      </c>
    </row>
    <row r="88" ht="26" customHeight="1">
      <c r="A88" s="23"/>
      <c r="B88" s="23"/>
      <c r="C88" s="24"/>
      <c r="D88" s="10" t="str">
        <f>IF(OR(A88="",H88&lt;&gt;""),"",INDEX('مواد اولیه'!$D$5:$D$44,MATCH(B88,'مواد اولیه'!$A$5:$A$44,0)))</f>
      </c>
      <c r="E88" s="10" t="str">
        <f>IF(OR(A88="",H88&lt;&gt;""),"",INDEX('مواد اولیه'!$I$5:$I$44,MATCH(B88,'مواد اولیه'!$A$5:$A$44,0)))</f>
      </c>
      <c r="F88" s="10" t="str">
        <f>IF(OR(A88="",H88&lt;&gt;""),"",C88*E88)</f>
      </c>
      <c r="G88" s="10" t="str">
        <f>IF(OR(A88="",H88&lt;&gt;""),"",C88/INDEX('مواد اولیه'!$G$5:$G$44,MATCH(B88,'مواد اولیه'!$A$5:$A$44,0)))</f>
      </c>
      <c r="H88" s="4" t="str">
        <f>IF(AND(A88="",B88="",C88=""),"",IF(OR(A88="",B88="",C88&lt;=0),"ورودی ناقص",IF(COUNTIF('مواد اولیه'!$A$5:$A$44,B88)&lt;&gt;1,"کد ماده نامعتبر",IF(INDEX('مواد اولیه'!$J$5:$J$44,MATCH(B88,'مواد اولیه'!$A$5:$A$44,0))&lt;&gt;"","ماده نیازمند اصلاح",IF(COUNTIF('منو و فروش'!$A$5:$A$24,A88)=0,"کد غذا در منو نیست","")))))</f>
      </c>
    </row>
    <row r="89" ht="26" customHeight="1">
      <c r="A89" s="23"/>
      <c r="B89" s="23"/>
      <c r="C89" s="24"/>
      <c r="D89" s="10" t="str">
        <f>IF(OR(A89="",H89&lt;&gt;""),"",INDEX('مواد اولیه'!$D$5:$D$44,MATCH(B89,'مواد اولیه'!$A$5:$A$44,0)))</f>
      </c>
      <c r="E89" s="10" t="str">
        <f>IF(OR(A89="",H89&lt;&gt;""),"",INDEX('مواد اولیه'!$I$5:$I$44,MATCH(B89,'مواد اولیه'!$A$5:$A$44,0)))</f>
      </c>
      <c r="F89" s="10" t="str">
        <f>IF(OR(A89="",H89&lt;&gt;""),"",C89*E89)</f>
      </c>
      <c r="G89" s="10" t="str">
        <f>IF(OR(A89="",H89&lt;&gt;""),"",C89/INDEX('مواد اولیه'!$G$5:$G$44,MATCH(B89,'مواد اولیه'!$A$5:$A$44,0)))</f>
      </c>
      <c r="H89" s="4" t="str">
        <f>IF(AND(A89="",B89="",C89=""),"",IF(OR(A89="",B89="",C89&lt;=0),"ورودی ناقص",IF(COUNTIF('مواد اولیه'!$A$5:$A$44,B89)&lt;&gt;1,"کد ماده نامعتبر",IF(INDEX('مواد اولیه'!$J$5:$J$44,MATCH(B89,'مواد اولیه'!$A$5:$A$44,0))&lt;&gt;"","ماده نیازمند اصلاح",IF(COUNTIF('منو و فروش'!$A$5:$A$24,A89)=0,"کد غذا در منو نیست","")))))</f>
      </c>
    </row>
    <row r="90" ht="26" customHeight="1">
      <c r="A90" s="23"/>
      <c r="B90" s="23"/>
      <c r="C90" s="24"/>
      <c r="D90" s="10" t="str">
        <f>IF(OR(A90="",H90&lt;&gt;""),"",INDEX('مواد اولیه'!$D$5:$D$44,MATCH(B90,'مواد اولیه'!$A$5:$A$44,0)))</f>
      </c>
      <c r="E90" s="10" t="str">
        <f>IF(OR(A90="",H90&lt;&gt;""),"",INDEX('مواد اولیه'!$I$5:$I$44,MATCH(B90,'مواد اولیه'!$A$5:$A$44,0)))</f>
      </c>
      <c r="F90" s="10" t="str">
        <f>IF(OR(A90="",H90&lt;&gt;""),"",C90*E90)</f>
      </c>
      <c r="G90" s="10" t="str">
        <f>IF(OR(A90="",H90&lt;&gt;""),"",C90/INDEX('مواد اولیه'!$G$5:$G$44,MATCH(B90,'مواد اولیه'!$A$5:$A$44,0)))</f>
      </c>
      <c r="H90" s="4" t="str">
        <f>IF(AND(A90="",B90="",C90=""),"",IF(OR(A90="",B90="",C90&lt;=0),"ورودی ناقص",IF(COUNTIF('مواد اولیه'!$A$5:$A$44,B90)&lt;&gt;1,"کد ماده نامعتبر",IF(INDEX('مواد اولیه'!$J$5:$J$44,MATCH(B90,'مواد اولیه'!$A$5:$A$44,0))&lt;&gt;"","ماده نیازمند اصلاح",IF(COUNTIF('منو و فروش'!$A$5:$A$24,A90)=0,"کد غذا در منو نیست","")))))</f>
      </c>
    </row>
    <row r="91" ht="26" customHeight="1">
      <c r="A91" s="23"/>
      <c r="B91" s="23"/>
      <c r="C91" s="24"/>
      <c r="D91" s="10" t="str">
        <f>IF(OR(A91="",H91&lt;&gt;""),"",INDEX('مواد اولیه'!$D$5:$D$44,MATCH(B91,'مواد اولیه'!$A$5:$A$44,0)))</f>
      </c>
      <c r="E91" s="10" t="str">
        <f>IF(OR(A91="",H91&lt;&gt;""),"",INDEX('مواد اولیه'!$I$5:$I$44,MATCH(B91,'مواد اولیه'!$A$5:$A$44,0)))</f>
      </c>
      <c r="F91" s="10" t="str">
        <f>IF(OR(A91="",H91&lt;&gt;""),"",C91*E91)</f>
      </c>
      <c r="G91" s="10" t="str">
        <f>IF(OR(A91="",H91&lt;&gt;""),"",C91/INDEX('مواد اولیه'!$G$5:$G$44,MATCH(B91,'مواد اولیه'!$A$5:$A$44,0)))</f>
      </c>
      <c r="H91" s="4" t="str">
        <f>IF(AND(A91="",B91="",C91=""),"",IF(OR(A91="",B91="",C91&lt;=0),"ورودی ناقص",IF(COUNTIF('مواد اولیه'!$A$5:$A$44,B91)&lt;&gt;1,"کد ماده نامعتبر",IF(INDEX('مواد اولیه'!$J$5:$J$44,MATCH(B91,'مواد اولیه'!$A$5:$A$44,0))&lt;&gt;"","ماده نیازمند اصلاح",IF(COUNTIF('منو و فروش'!$A$5:$A$24,A91)=0,"کد غذا در منو نیست","")))))</f>
      </c>
    </row>
    <row r="92" ht="26" customHeight="1">
      <c r="A92" s="23"/>
      <c r="B92" s="23"/>
      <c r="C92" s="24"/>
      <c r="D92" s="10" t="str">
        <f>IF(OR(A92="",H92&lt;&gt;""),"",INDEX('مواد اولیه'!$D$5:$D$44,MATCH(B92,'مواد اولیه'!$A$5:$A$44,0)))</f>
      </c>
      <c r="E92" s="10" t="str">
        <f>IF(OR(A92="",H92&lt;&gt;""),"",INDEX('مواد اولیه'!$I$5:$I$44,MATCH(B92,'مواد اولیه'!$A$5:$A$44,0)))</f>
      </c>
      <c r="F92" s="10" t="str">
        <f>IF(OR(A92="",H92&lt;&gt;""),"",C92*E92)</f>
      </c>
      <c r="G92" s="10" t="str">
        <f>IF(OR(A92="",H92&lt;&gt;""),"",C92/INDEX('مواد اولیه'!$G$5:$G$44,MATCH(B92,'مواد اولیه'!$A$5:$A$44,0)))</f>
      </c>
      <c r="H92" s="4" t="str">
        <f>IF(AND(A92="",B92="",C92=""),"",IF(OR(A92="",B92="",C92&lt;=0),"ورودی ناقص",IF(COUNTIF('مواد اولیه'!$A$5:$A$44,B92)&lt;&gt;1,"کد ماده نامعتبر",IF(INDEX('مواد اولیه'!$J$5:$J$44,MATCH(B92,'مواد اولیه'!$A$5:$A$44,0))&lt;&gt;"","ماده نیازمند اصلاح",IF(COUNTIF('منو و فروش'!$A$5:$A$24,A92)=0,"کد غذا در منو نیست","")))))</f>
      </c>
    </row>
    <row r="93" ht="26" customHeight="1">
      <c r="A93" s="23"/>
      <c r="B93" s="23"/>
      <c r="C93" s="24"/>
      <c r="D93" s="10" t="str">
        <f>IF(OR(A93="",H93&lt;&gt;""),"",INDEX('مواد اولیه'!$D$5:$D$44,MATCH(B93,'مواد اولیه'!$A$5:$A$44,0)))</f>
      </c>
      <c r="E93" s="10" t="str">
        <f>IF(OR(A93="",H93&lt;&gt;""),"",INDEX('مواد اولیه'!$I$5:$I$44,MATCH(B93,'مواد اولیه'!$A$5:$A$44,0)))</f>
      </c>
      <c r="F93" s="10" t="str">
        <f>IF(OR(A93="",H93&lt;&gt;""),"",C93*E93)</f>
      </c>
      <c r="G93" s="10" t="str">
        <f>IF(OR(A93="",H93&lt;&gt;""),"",C93/INDEX('مواد اولیه'!$G$5:$G$44,MATCH(B93,'مواد اولیه'!$A$5:$A$44,0)))</f>
      </c>
      <c r="H93" s="4" t="str">
        <f>IF(AND(A93="",B93="",C93=""),"",IF(OR(A93="",B93="",C93&lt;=0),"ورودی ناقص",IF(COUNTIF('مواد اولیه'!$A$5:$A$44,B93)&lt;&gt;1,"کد ماده نامعتبر",IF(INDEX('مواد اولیه'!$J$5:$J$44,MATCH(B93,'مواد اولیه'!$A$5:$A$44,0))&lt;&gt;"","ماده نیازمند اصلاح",IF(COUNTIF('منو و فروش'!$A$5:$A$24,A93)=0,"کد غذا در منو نیست","")))))</f>
      </c>
    </row>
    <row r="94" ht="26" customHeight="1">
      <c r="A94" s="23"/>
      <c r="B94" s="23"/>
      <c r="C94" s="24"/>
      <c r="D94" s="10" t="str">
        <f>IF(OR(A94="",H94&lt;&gt;""),"",INDEX('مواد اولیه'!$D$5:$D$44,MATCH(B94,'مواد اولیه'!$A$5:$A$44,0)))</f>
      </c>
      <c r="E94" s="10" t="str">
        <f>IF(OR(A94="",H94&lt;&gt;""),"",INDEX('مواد اولیه'!$I$5:$I$44,MATCH(B94,'مواد اولیه'!$A$5:$A$44,0)))</f>
      </c>
      <c r="F94" s="10" t="str">
        <f>IF(OR(A94="",H94&lt;&gt;""),"",C94*E94)</f>
      </c>
      <c r="G94" s="10" t="str">
        <f>IF(OR(A94="",H94&lt;&gt;""),"",C94/INDEX('مواد اولیه'!$G$5:$G$44,MATCH(B94,'مواد اولیه'!$A$5:$A$44,0)))</f>
      </c>
      <c r="H94" s="4" t="str">
        <f>IF(AND(A94="",B94="",C94=""),"",IF(OR(A94="",B94="",C94&lt;=0),"ورودی ناقص",IF(COUNTIF('مواد اولیه'!$A$5:$A$44,B94)&lt;&gt;1,"کد ماده نامعتبر",IF(INDEX('مواد اولیه'!$J$5:$J$44,MATCH(B94,'مواد اولیه'!$A$5:$A$44,0))&lt;&gt;"","ماده نیازمند اصلاح",IF(COUNTIF('منو و فروش'!$A$5:$A$24,A94)=0,"کد غذا در منو نیست","")))))</f>
      </c>
    </row>
    <row r="95" ht="26" customHeight="1">
      <c r="A95" s="23"/>
      <c r="B95" s="23"/>
      <c r="C95" s="24"/>
      <c r="D95" s="10" t="str">
        <f>IF(OR(A95="",H95&lt;&gt;""),"",INDEX('مواد اولیه'!$D$5:$D$44,MATCH(B95,'مواد اولیه'!$A$5:$A$44,0)))</f>
      </c>
      <c r="E95" s="10" t="str">
        <f>IF(OR(A95="",H95&lt;&gt;""),"",INDEX('مواد اولیه'!$I$5:$I$44,MATCH(B95,'مواد اولیه'!$A$5:$A$44,0)))</f>
      </c>
      <c r="F95" s="10" t="str">
        <f>IF(OR(A95="",H95&lt;&gt;""),"",C95*E95)</f>
      </c>
      <c r="G95" s="10" t="str">
        <f>IF(OR(A95="",H95&lt;&gt;""),"",C95/INDEX('مواد اولیه'!$G$5:$G$44,MATCH(B95,'مواد اولیه'!$A$5:$A$44,0)))</f>
      </c>
      <c r="H95" s="4" t="str">
        <f>IF(AND(A95="",B95="",C95=""),"",IF(OR(A95="",B95="",C95&lt;=0),"ورودی ناقص",IF(COUNTIF('مواد اولیه'!$A$5:$A$44,B95)&lt;&gt;1,"کد ماده نامعتبر",IF(INDEX('مواد اولیه'!$J$5:$J$44,MATCH(B95,'مواد اولیه'!$A$5:$A$44,0))&lt;&gt;"","ماده نیازمند اصلاح",IF(COUNTIF('منو و فروش'!$A$5:$A$24,A95)=0,"کد غذا در منو نیست","")))))</f>
      </c>
    </row>
    <row r="96" ht="26" customHeight="1">
      <c r="A96" s="23"/>
      <c r="B96" s="23"/>
      <c r="C96" s="24"/>
      <c r="D96" s="10" t="str">
        <f>IF(OR(A96="",H96&lt;&gt;""),"",INDEX('مواد اولیه'!$D$5:$D$44,MATCH(B96,'مواد اولیه'!$A$5:$A$44,0)))</f>
      </c>
      <c r="E96" s="10" t="str">
        <f>IF(OR(A96="",H96&lt;&gt;""),"",INDEX('مواد اولیه'!$I$5:$I$44,MATCH(B96,'مواد اولیه'!$A$5:$A$44,0)))</f>
      </c>
      <c r="F96" s="10" t="str">
        <f>IF(OR(A96="",H96&lt;&gt;""),"",C96*E96)</f>
      </c>
      <c r="G96" s="10" t="str">
        <f>IF(OR(A96="",H96&lt;&gt;""),"",C96/INDEX('مواد اولیه'!$G$5:$G$44,MATCH(B96,'مواد اولیه'!$A$5:$A$44,0)))</f>
      </c>
      <c r="H96" s="4" t="str">
        <f>IF(AND(A96="",B96="",C96=""),"",IF(OR(A96="",B96="",C96&lt;=0),"ورودی ناقص",IF(COUNTIF('مواد اولیه'!$A$5:$A$44,B96)&lt;&gt;1,"کد ماده نامعتبر",IF(INDEX('مواد اولیه'!$J$5:$J$44,MATCH(B96,'مواد اولیه'!$A$5:$A$44,0))&lt;&gt;"","ماده نیازمند اصلاح",IF(COUNTIF('منو و فروش'!$A$5:$A$24,A96)=0,"کد غذا در منو نیست","")))))</f>
      </c>
    </row>
    <row r="97" ht="26" customHeight="1">
      <c r="A97" s="23"/>
      <c r="B97" s="23"/>
      <c r="C97" s="24"/>
      <c r="D97" s="10" t="str">
        <f>IF(OR(A97="",H97&lt;&gt;""),"",INDEX('مواد اولیه'!$D$5:$D$44,MATCH(B97,'مواد اولیه'!$A$5:$A$44,0)))</f>
      </c>
      <c r="E97" s="10" t="str">
        <f>IF(OR(A97="",H97&lt;&gt;""),"",INDEX('مواد اولیه'!$I$5:$I$44,MATCH(B97,'مواد اولیه'!$A$5:$A$44,0)))</f>
      </c>
      <c r="F97" s="10" t="str">
        <f>IF(OR(A97="",H97&lt;&gt;""),"",C97*E97)</f>
      </c>
      <c r="G97" s="10" t="str">
        <f>IF(OR(A97="",H97&lt;&gt;""),"",C97/INDEX('مواد اولیه'!$G$5:$G$44,MATCH(B97,'مواد اولیه'!$A$5:$A$44,0)))</f>
      </c>
      <c r="H97" s="4" t="str">
        <f>IF(AND(A97="",B97="",C97=""),"",IF(OR(A97="",B97="",C97&lt;=0),"ورودی ناقص",IF(COUNTIF('مواد اولیه'!$A$5:$A$44,B97)&lt;&gt;1,"کد ماده نامعتبر",IF(INDEX('مواد اولیه'!$J$5:$J$44,MATCH(B97,'مواد اولیه'!$A$5:$A$44,0))&lt;&gt;"","ماده نیازمند اصلاح",IF(COUNTIF('منو و فروش'!$A$5:$A$24,A97)=0,"کد غذا در منو نیست","")))))</f>
      </c>
    </row>
    <row r="98" ht="26" customHeight="1">
      <c r="A98" s="23"/>
      <c r="B98" s="23"/>
      <c r="C98" s="24"/>
      <c r="D98" s="10" t="str">
        <f>IF(OR(A98="",H98&lt;&gt;""),"",INDEX('مواد اولیه'!$D$5:$D$44,MATCH(B98,'مواد اولیه'!$A$5:$A$44,0)))</f>
      </c>
      <c r="E98" s="10" t="str">
        <f>IF(OR(A98="",H98&lt;&gt;""),"",INDEX('مواد اولیه'!$I$5:$I$44,MATCH(B98,'مواد اولیه'!$A$5:$A$44,0)))</f>
      </c>
      <c r="F98" s="10" t="str">
        <f>IF(OR(A98="",H98&lt;&gt;""),"",C98*E98)</f>
      </c>
      <c r="G98" s="10" t="str">
        <f>IF(OR(A98="",H98&lt;&gt;""),"",C98/INDEX('مواد اولیه'!$G$5:$G$44,MATCH(B98,'مواد اولیه'!$A$5:$A$44,0)))</f>
      </c>
      <c r="H98" s="4" t="str">
        <f>IF(AND(A98="",B98="",C98=""),"",IF(OR(A98="",B98="",C98&lt;=0),"ورودی ناقص",IF(COUNTIF('مواد اولیه'!$A$5:$A$44,B98)&lt;&gt;1,"کد ماده نامعتبر",IF(INDEX('مواد اولیه'!$J$5:$J$44,MATCH(B98,'مواد اولیه'!$A$5:$A$44,0))&lt;&gt;"","ماده نیازمند اصلاح",IF(COUNTIF('منو و فروش'!$A$5:$A$24,A98)=0,"کد غذا در منو نیست","")))))</f>
      </c>
    </row>
    <row r="99" ht="26" customHeight="1">
      <c r="A99" s="23"/>
      <c r="B99" s="23"/>
      <c r="C99" s="24"/>
      <c r="D99" s="10" t="str">
        <f>IF(OR(A99="",H99&lt;&gt;""),"",INDEX('مواد اولیه'!$D$5:$D$44,MATCH(B99,'مواد اولیه'!$A$5:$A$44,0)))</f>
      </c>
      <c r="E99" s="10" t="str">
        <f>IF(OR(A99="",H99&lt;&gt;""),"",INDEX('مواد اولیه'!$I$5:$I$44,MATCH(B99,'مواد اولیه'!$A$5:$A$44,0)))</f>
      </c>
      <c r="F99" s="10" t="str">
        <f>IF(OR(A99="",H99&lt;&gt;""),"",C99*E99)</f>
      </c>
      <c r="G99" s="10" t="str">
        <f>IF(OR(A99="",H99&lt;&gt;""),"",C99/INDEX('مواد اولیه'!$G$5:$G$44,MATCH(B99,'مواد اولیه'!$A$5:$A$44,0)))</f>
      </c>
      <c r="H99" s="4" t="str">
        <f>IF(AND(A99="",B99="",C99=""),"",IF(OR(A99="",B99="",C99&lt;=0),"ورودی ناقص",IF(COUNTIF('مواد اولیه'!$A$5:$A$44,B99)&lt;&gt;1,"کد ماده نامعتبر",IF(INDEX('مواد اولیه'!$J$5:$J$44,MATCH(B99,'مواد اولیه'!$A$5:$A$44,0))&lt;&gt;"","ماده نیازمند اصلاح",IF(COUNTIF('منو و فروش'!$A$5:$A$24,A99)=0,"کد غذا در منو نیست","")))))</f>
      </c>
    </row>
    <row r="100" ht="26" customHeight="1">
      <c r="A100" s="23"/>
      <c r="B100" s="23"/>
      <c r="C100" s="24"/>
      <c r="D100" s="10" t="str">
        <f>IF(OR(A100="",H100&lt;&gt;""),"",INDEX('مواد اولیه'!$D$5:$D$44,MATCH(B100,'مواد اولیه'!$A$5:$A$44,0)))</f>
      </c>
      <c r="E100" s="10" t="str">
        <f>IF(OR(A100="",H100&lt;&gt;""),"",INDEX('مواد اولیه'!$I$5:$I$44,MATCH(B100,'مواد اولیه'!$A$5:$A$44,0)))</f>
      </c>
      <c r="F100" s="10" t="str">
        <f>IF(OR(A100="",H100&lt;&gt;""),"",C100*E100)</f>
      </c>
      <c r="G100" s="10" t="str">
        <f>IF(OR(A100="",H100&lt;&gt;""),"",C100/INDEX('مواد اولیه'!$G$5:$G$44,MATCH(B100,'مواد اولیه'!$A$5:$A$44,0)))</f>
      </c>
      <c r="H100" s="4" t="str">
        <f>IF(AND(A100="",B100="",C100=""),"",IF(OR(A100="",B100="",C100&lt;=0),"ورودی ناقص",IF(COUNTIF('مواد اولیه'!$A$5:$A$44,B100)&lt;&gt;1,"کد ماده نامعتبر",IF(INDEX('مواد اولیه'!$J$5:$J$44,MATCH(B100,'مواد اولیه'!$A$5:$A$44,0))&lt;&gt;"","ماده نیازمند اصلاح",IF(COUNTIF('منو و فروش'!$A$5:$A$24,A100)=0,"کد غذا در منو نیست","")))))</f>
      </c>
    </row>
    <row r="101" ht="26" customHeight="1">
      <c r="A101" s="23"/>
      <c r="B101" s="23"/>
      <c r="C101" s="24"/>
      <c r="D101" s="10" t="str">
        <f>IF(OR(A101="",H101&lt;&gt;""),"",INDEX('مواد اولیه'!$D$5:$D$44,MATCH(B101,'مواد اولیه'!$A$5:$A$44,0)))</f>
      </c>
      <c r="E101" s="10" t="str">
        <f>IF(OR(A101="",H101&lt;&gt;""),"",INDEX('مواد اولیه'!$I$5:$I$44,MATCH(B101,'مواد اولیه'!$A$5:$A$44,0)))</f>
      </c>
      <c r="F101" s="10" t="str">
        <f>IF(OR(A101="",H101&lt;&gt;""),"",C101*E101)</f>
      </c>
      <c r="G101" s="10" t="str">
        <f>IF(OR(A101="",H101&lt;&gt;""),"",C101/INDEX('مواد اولیه'!$G$5:$G$44,MATCH(B101,'مواد اولیه'!$A$5:$A$44,0)))</f>
      </c>
      <c r="H101" s="4" t="str">
        <f>IF(AND(A101="",B101="",C101=""),"",IF(OR(A101="",B101="",C101&lt;=0),"ورودی ناقص",IF(COUNTIF('مواد اولیه'!$A$5:$A$44,B101)&lt;&gt;1,"کد ماده نامعتبر",IF(INDEX('مواد اولیه'!$J$5:$J$44,MATCH(B101,'مواد اولیه'!$A$5:$A$44,0))&lt;&gt;"","ماده نیازمند اصلاح",IF(COUNTIF('منو و فروش'!$A$5:$A$24,A101)=0,"کد غذا در منو نیست","")))))</f>
      </c>
    </row>
    <row r="102" ht="26" customHeight="1">
      <c r="A102" s="23"/>
      <c r="B102" s="23"/>
      <c r="C102" s="24"/>
      <c r="D102" s="10" t="str">
        <f>IF(OR(A102="",H102&lt;&gt;""),"",INDEX('مواد اولیه'!$D$5:$D$44,MATCH(B102,'مواد اولیه'!$A$5:$A$44,0)))</f>
      </c>
      <c r="E102" s="10" t="str">
        <f>IF(OR(A102="",H102&lt;&gt;""),"",INDEX('مواد اولیه'!$I$5:$I$44,MATCH(B102,'مواد اولیه'!$A$5:$A$44,0)))</f>
      </c>
      <c r="F102" s="10" t="str">
        <f>IF(OR(A102="",H102&lt;&gt;""),"",C102*E102)</f>
      </c>
      <c r="G102" s="10" t="str">
        <f>IF(OR(A102="",H102&lt;&gt;""),"",C102/INDEX('مواد اولیه'!$G$5:$G$44,MATCH(B102,'مواد اولیه'!$A$5:$A$44,0)))</f>
      </c>
      <c r="H102" s="4" t="str">
        <f>IF(AND(A102="",B102="",C102=""),"",IF(OR(A102="",B102="",C102&lt;=0),"ورودی ناقص",IF(COUNTIF('مواد اولیه'!$A$5:$A$44,B102)&lt;&gt;1,"کد ماده نامعتبر",IF(INDEX('مواد اولیه'!$J$5:$J$44,MATCH(B102,'مواد اولیه'!$A$5:$A$44,0))&lt;&gt;"","ماده نیازمند اصلاح",IF(COUNTIF('منو و فروش'!$A$5:$A$24,A102)=0,"کد غذا در منو نیست","")))))</f>
      </c>
    </row>
    <row r="103" ht="26" customHeight="1">
      <c r="A103" s="23"/>
      <c r="B103" s="23"/>
      <c r="C103" s="24"/>
      <c r="D103" s="10" t="str">
        <f>IF(OR(A103="",H103&lt;&gt;""),"",INDEX('مواد اولیه'!$D$5:$D$44,MATCH(B103,'مواد اولیه'!$A$5:$A$44,0)))</f>
      </c>
      <c r="E103" s="10" t="str">
        <f>IF(OR(A103="",H103&lt;&gt;""),"",INDEX('مواد اولیه'!$I$5:$I$44,MATCH(B103,'مواد اولیه'!$A$5:$A$44,0)))</f>
      </c>
      <c r="F103" s="10" t="str">
        <f>IF(OR(A103="",H103&lt;&gt;""),"",C103*E103)</f>
      </c>
      <c r="G103" s="10" t="str">
        <f>IF(OR(A103="",H103&lt;&gt;""),"",C103/INDEX('مواد اولیه'!$G$5:$G$44,MATCH(B103,'مواد اولیه'!$A$5:$A$44,0)))</f>
      </c>
      <c r="H103" s="4" t="str">
        <f>IF(AND(A103="",B103="",C103=""),"",IF(OR(A103="",B103="",C103&lt;=0),"ورودی ناقص",IF(COUNTIF('مواد اولیه'!$A$5:$A$44,B103)&lt;&gt;1,"کد ماده نامعتبر",IF(INDEX('مواد اولیه'!$J$5:$J$44,MATCH(B103,'مواد اولیه'!$A$5:$A$44,0))&lt;&gt;"","ماده نیازمند اصلاح",IF(COUNTIF('منو و فروش'!$A$5:$A$24,A103)=0,"کد غذا در منو نیست","")))))</f>
      </c>
    </row>
    <row r="104" ht="26" customHeight="1">
      <c r="A104" s="23"/>
      <c r="B104" s="23"/>
      <c r="C104" s="24"/>
      <c r="D104" s="10" t="str">
        <f>IF(OR(A104="",H104&lt;&gt;""),"",INDEX('مواد اولیه'!$D$5:$D$44,MATCH(B104,'مواد اولیه'!$A$5:$A$44,0)))</f>
      </c>
      <c r="E104" s="10" t="str">
        <f>IF(OR(A104="",H104&lt;&gt;""),"",INDEX('مواد اولیه'!$I$5:$I$44,MATCH(B104,'مواد اولیه'!$A$5:$A$44,0)))</f>
      </c>
      <c r="F104" s="10" t="str">
        <f>IF(OR(A104="",H104&lt;&gt;""),"",C104*E104)</f>
      </c>
      <c r="G104" s="10" t="str">
        <f>IF(OR(A104="",H104&lt;&gt;""),"",C104/INDEX('مواد اولیه'!$G$5:$G$44,MATCH(B104,'مواد اولیه'!$A$5:$A$44,0)))</f>
      </c>
      <c r="H104" s="4" t="str">
        <f>IF(AND(A104="",B104="",C104=""),"",IF(OR(A104="",B104="",C104&lt;=0),"ورودی ناقص",IF(COUNTIF('مواد اولیه'!$A$5:$A$44,B104)&lt;&gt;1,"کد ماده نامعتبر",IF(INDEX('مواد اولیه'!$J$5:$J$44,MATCH(B104,'مواد اولیه'!$A$5:$A$44,0))&lt;&gt;"","ماده نیازمند اصلاح",IF(COUNTIF('منو و فروش'!$A$5:$A$24,A104)=0,"کد غذا در منو نیست","")))))</f>
      </c>
    </row>
  </sheetData>
  <sheetProtection password="BB47" sheet="1" objects="1" scenarios="1" selectLockedCells="0" selectUnlockedCells="0"/>
  <mergeCells>
    <mergeCell ref="A1:H1"/>
    <mergeCell ref="A2:H2"/>
  </mergeCells>
  <dataValidations count="1">
    <dataValidation type="decimal" operator="between" sqref="C5:C104">
      <formula1>0</formula1>
      <formula2>1000000000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19" hidden="0" customWidth="1"/>
    <col min="10" max="10" width="19" hidden="0" customWidth="1"/>
    <col min="11" max="11" width="19" hidden="0" customWidth="1"/>
    <col min="12" max="12" width="19" hidden="0" customWidth="1"/>
    <col min="13" max="13" width="19" hidden="0" customWidth="1"/>
    <col min="14" max="14" width="19" hidden="0" customWidth="1"/>
    <col min="15" max="15" width="19" hidden="0" customWidth="1"/>
  </cols>
  <sheetData>
    <row r="1" ht="38" customHeight="1">
      <c r="A1" s="5" t="str">
        <v>منو، قیمت و فروش دوره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8" customHeight="1">
      <c r="A2" s="4" t="str">
        <v>فودکاست فقط مواد خوراکی است. بسته‌بندی جداست. سهم باقی‌مانده قبل از دستمزد، اجاره و سایر هزینه‌ها محاسبه می‌شود.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48" customHeight="1">
      <c r="A4" s="7" t="str">
        <v>کد غذا</v>
      </c>
      <c r="B4" s="7" t="str">
        <v>نام غذا</v>
      </c>
      <c r="C4" s="7" t="str">
        <v>شعبه</v>
      </c>
      <c r="D4" s="7" t="str">
        <v>فروش خالص هر پرس</v>
      </c>
      <c r="E4" s="7" t="str">
        <v>بسته‌بندی هر پرس</v>
      </c>
      <c r="F4" s="7" t="str">
        <v>تعداد فروش</v>
      </c>
      <c r="G4" s="7" t="str">
        <v>مواد هر پرس</v>
      </c>
      <c r="H4" s="7" t="str">
        <v>درصد فودکاست</v>
      </c>
      <c r="I4" s="7" t="str">
        <v>مواد و بسته‌بندی</v>
      </c>
      <c r="J4" s="7" t="str">
        <v>سهم باقی‌مانده هر پرس</v>
      </c>
      <c r="K4" s="7" t="str">
        <v>هدف فودکاست</v>
      </c>
      <c r="L4" s="7" t="str">
        <v>قیمت بر مبنای هدف</v>
      </c>
      <c r="M4" s="7" t="str">
        <v>مواد فروش دوره</v>
      </c>
      <c r="N4" s="7" t="str">
        <v>فروش خالص دوره</v>
      </c>
      <c r="O4" s="7" t="str">
        <v>کنترل</v>
      </c>
    </row>
    <row r="5" ht="26" customHeight="1">
      <c r="A5" s="23" t="str">
        <v>D01</v>
      </c>
      <c r="B5" s="23" t="str">
        <v>مرغ و برنج نمونه</v>
      </c>
      <c r="C5" s="23" t="str">
        <v>اصلی</v>
      </c>
      <c r="D5" s="27" t="n">
        <v>220000</v>
      </c>
      <c r="E5" s="27" t="n">
        <v>8000</v>
      </c>
      <c r="F5" s="27" t="n">
        <v>100</v>
      </c>
      <c r="G5" s="13" t="n">
        <f>IF(OR(A5="",O5&lt;&gt;""),"",SUMIF('رسپی'!$A$5:$A$104,A5,'رسپی'!$F$5:$F$104))</f>
        <v>62800</v>
      </c>
      <c r="H5" s="14" t="n">
        <f>IF(OR(A5="",O5&lt;&gt;""),"",G5/D5)</f>
        <v>0.28545454545454546</v>
      </c>
      <c r="I5" s="13" t="n">
        <f>IF(OR(A5="",O5&lt;&gt;""),"",G5+E5)</f>
        <v>70800</v>
      </c>
      <c r="J5" s="13" t="n">
        <f>IF(OR(A5="",O5&lt;&gt;""),"",D5-I5)</f>
        <v>149200</v>
      </c>
      <c r="K5" s="26" t="n">
        <v>0.3</v>
      </c>
      <c r="L5" s="13" t="n">
        <f>IF(OR(A5="",O5&lt;&gt;""),"",G5/K5)</f>
        <v>209333.33333333334</v>
      </c>
      <c r="M5" s="13" t="n">
        <f>IF(OR(A5="",O5&lt;&gt;""),"",G5*F5)</f>
        <v>6280000</v>
      </c>
      <c r="N5" s="13" t="n">
        <f>IF(OR(A5="",O5&lt;&gt;""),"",D5*F5)</f>
        <v>22000000</v>
      </c>
      <c r="O5" s="4" t="str">
        <f>IF(COUNTA(A5:F5,K5)=0,"",IF(OR(A5="",B5="",NOT(OR(C5="اصلی")),D5&lt;=0,E5&lt;0,F5&lt;0,K5&lt;=0,K5&gt;1),"ورودی ناقص",IF(COUNTIFS($A$5:$A$24,A5,$C$5:$C$24,C5)&gt;1,"غذا و شعبه تکراری",IF(COUNTIF('رسپی'!$A$5:$A$104,A5)=0,"رسپی ندارد",IF(COUNTIFS('رسپی'!$A$5:$A$104,A5,'رسپی'!$H$5:$H$104,"?*")&gt;0,"رسپی نیازمند اصلاح","")))))</f>
      </c>
    </row>
    <row r="6" ht="26" customHeight="1">
      <c r="A6" s="23" t="str">
        <v>D02</v>
      </c>
      <c r="B6" s="23" t="str">
        <v>نان نمونه</v>
      </c>
      <c r="C6" s="23" t="str">
        <v>اصلی</v>
      </c>
      <c r="D6" s="27" t="n">
        <v>30000</v>
      </c>
      <c r="E6" s="27" t="n">
        <v>0</v>
      </c>
      <c r="F6" s="27" t="n">
        <v>30</v>
      </c>
      <c r="G6" s="13" t="n">
        <f>IF(OR(A6="",O6&lt;&gt;""),"",SUMIF('رسپی'!$A$5:$A$104,A6,'رسپی'!$F$5:$F$104))</f>
        <v>15000</v>
      </c>
      <c r="H6" s="14" t="n">
        <f>IF(OR(A6="",O6&lt;&gt;""),"",G6/D6)</f>
        <v>0.5</v>
      </c>
      <c r="I6" s="13" t="n">
        <f>IF(OR(A6="",O6&lt;&gt;""),"",G6+E6)</f>
        <v>15000</v>
      </c>
      <c r="J6" s="13" t="n">
        <f>IF(OR(A6="",O6&lt;&gt;""),"",D6-I6)</f>
        <v>15000</v>
      </c>
      <c r="K6" s="26" t="n">
        <v>0.5</v>
      </c>
      <c r="L6" s="13" t="n">
        <f>IF(OR(A6="",O6&lt;&gt;""),"",G6/K6)</f>
        <v>30000</v>
      </c>
      <c r="M6" s="13" t="n">
        <f>IF(OR(A6="",O6&lt;&gt;""),"",G6*F6)</f>
        <v>450000</v>
      </c>
      <c r="N6" s="13" t="n">
        <f>IF(OR(A6="",O6&lt;&gt;""),"",D6*F6)</f>
        <v>900000</v>
      </c>
      <c r="O6" s="4" t="str">
        <f>IF(COUNTA(A6:F6,K6)=0,"",IF(OR(A6="",B6="",NOT(OR(C6="اصلی")),D6&lt;=0,E6&lt;0,F6&lt;0,K6&lt;=0,K6&gt;1),"ورودی ناقص",IF(COUNTIFS($A$5:$A$24,A6,$C$5:$C$24,C6)&gt;1,"غذا و شعبه تکراری",IF(COUNTIF('رسپی'!$A$5:$A$104,A6)=0,"رسپی ندارد",IF(COUNTIFS('رسپی'!$A$5:$A$104,A6,'رسپی'!$H$5:$H$104,"?*")&gt;0,"رسپی نیازمند اصلاح","")))))</f>
      </c>
    </row>
    <row r="7" ht="26" customHeight="1">
      <c r="A7" s="23"/>
      <c r="B7" s="23"/>
      <c r="C7" s="23"/>
      <c r="D7" s="27"/>
      <c r="E7" s="27"/>
      <c r="F7" s="27"/>
      <c r="G7" s="13" t="str">
        <f>IF(OR(A7="",O7&lt;&gt;""),"",SUMIF('رسپی'!$A$5:$A$104,A7,'رسپی'!$F$5:$F$104))</f>
      </c>
      <c r="H7" s="14" t="str">
        <f>IF(OR(A7="",O7&lt;&gt;""),"",G7/D7)</f>
      </c>
      <c r="I7" s="13" t="str">
        <f>IF(OR(A7="",O7&lt;&gt;""),"",G7+E7)</f>
      </c>
      <c r="J7" s="13" t="str">
        <f>IF(OR(A7="",O7&lt;&gt;""),"",D7-I7)</f>
      </c>
      <c r="K7" s="26"/>
      <c r="L7" s="13" t="str">
        <f>IF(OR(A7="",O7&lt;&gt;""),"",G7/K7)</f>
      </c>
      <c r="M7" s="13" t="str">
        <f>IF(OR(A7="",O7&lt;&gt;""),"",G7*F7)</f>
      </c>
      <c r="N7" s="13" t="str">
        <f>IF(OR(A7="",O7&lt;&gt;""),"",D7*F7)</f>
      </c>
      <c r="O7" s="4" t="str">
        <f>IF(COUNTA(A7:F7,K7)=0,"",IF(OR(A7="",B7="",NOT(OR(C7="اصلی")),D7&lt;=0,E7&lt;0,F7&lt;0,K7&lt;=0,K7&gt;1),"ورودی ناقص",IF(COUNTIFS($A$5:$A$24,A7,$C$5:$C$24,C7)&gt;1,"غذا و شعبه تکراری",IF(COUNTIF('رسپی'!$A$5:$A$104,A7)=0,"رسپی ندارد",IF(COUNTIFS('رسپی'!$A$5:$A$104,A7,'رسپی'!$H$5:$H$104,"?*")&gt;0,"رسپی نیازمند اصلاح","")))))</f>
      </c>
    </row>
    <row r="8" ht="26" customHeight="1">
      <c r="A8" s="23"/>
      <c r="B8" s="23"/>
      <c r="C8" s="23"/>
      <c r="D8" s="27"/>
      <c r="E8" s="27"/>
      <c r="F8" s="27"/>
      <c r="G8" s="13" t="str">
        <f>IF(OR(A8="",O8&lt;&gt;""),"",SUMIF('رسپی'!$A$5:$A$104,A8,'رسپی'!$F$5:$F$104))</f>
      </c>
      <c r="H8" s="14" t="str">
        <f>IF(OR(A8="",O8&lt;&gt;""),"",G8/D8)</f>
      </c>
      <c r="I8" s="13" t="str">
        <f>IF(OR(A8="",O8&lt;&gt;""),"",G8+E8)</f>
      </c>
      <c r="J8" s="13" t="str">
        <f>IF(OR(A8="",O8&lt;&gt;""),"",D8-I8)</f>
      </c>
      <c r="K8" s="26"/>
      <c r="L8" s="13" t="str">
        <f>IF(OR(A8="",O8&lt;&gt;""),"",G8/K8)</f>
      </c>
      <c r="M8" s="13" t="str">
        <f>IF(OR(A8="",O8&lt;&gt;""),"",G8*F8)</f>
      </c>
      <c r="N8" s="13" t="str">
        <f>IF(OR(A8="",O8&lt;&gt;""),"",D8*F8)</f>
      </c>
      <c r="O8" s="4" t="str">
        <f>IF(COUNTA(A8:F8,K8)=0,"",IF(OR(A8="",B8="",NOT(OR(C8="اصلی")),D8&lt;=0,E8&lt;0,F8&lt;0,K8&lt;=0,K8&gt;1),"ورودی ناقص",IF(COUNTIFS($A$5:$A$24,A8,$C$5:$C$24,C8)&gt;1,"غذا و شعبه تکراری",IF(COUNTIF('رسپی'!$A$5:$A$104,A8)=0,"رسپی ندارد",IF(COUNTIFS('رسپی'!$A$5:$A$104,A8,'رسپی'!$H$5:$H$104,"?*")&gt;0,"رسپی نیازمند اصلاح","")))))</f>
      </c>
    </row>
    <row r="9" ht="26" customHeight="1">
      <c r="A9" s="23"/>
      <c r="B9" s="23"/>
      <c r="C9" s="23"/>
      <c r="D9" s="27"/>
      <c r="E9" s="27"/>
      <c r="F9" s="27"/>
      <c r="G9" s="13" t="str">
        <f>IF(OR(A9="",O9&lt;&gt;""),"",SUMIF('رسپی'!$A$5:$A$104,A9,'رسپی'!$F$5:$F$104))</f>
      </c>
      <c r="H9" s="14" t="str">
        <f>IF(OR(A9="",O9&lt;&gt;""),"",G9/D9)</f>
      </c>
      <c r="I9" s="13" t="str">
        <f>IF(OR(A9="",O9&lt;&gt;""),"",G9+E9)</f>
      </c>
      <c r="J9" s="13" t="str">
        <f>IF(OR(A9="",O9&lt;&gt;""),"",D9-I9)</f>
      </c>
      <c r="K9" s="26"/>
      <c r="L9" s="13" t="str">
        <f>IF(OR(A9="",O9&lt;&gt;""),"",G9/K9)</f>
      </c>
      <c r="M9" s="13" t="str">
        <f>IF(OR(A9="",O9&lt;&gt;""),"",G9*F9)</f>
      </c>
      <c r="N9" s="13" t="str">
        <f>IF(OR(A9="",O9&lt;&gt;""),"",D9*F9)</f>
      </c>
      <c r="O9" s="4" t="str">
        <f>IF(COUNTA(A9:F9,K9)=0,"",IF(OR(A9="",B9="",NOT(OR(C9="اصلی")),D9&lt;=0,E9&lt;0,F9&lt;0,K9&lt;=0,K9&gt;1),"ورودی ناقص",IF(COUNTIFS($A$5:$A$24,A9,$C$5:$C$24,C9)&gt;1,"غذا و شعبه تکراری",IF(COUNTIF('رسپی'!$A$5:$A$104,A9)=0,"رسپی ندارد",IF(COUNTIFS('رسپی'!$A$5:$A$104,A9,'رسپی'!$H$5:$H$104,"?*")&gt;0,"رسپی نیازمند اصلاح","")))))</f>
      </c>
    </row>
    <row r="10" ht="26" customHeight="1">
      <c r="A10" s="23"/>
      <c r="B10" s="23"/>
      <c r="C10" s="23"/>
      <c r="D10" s="27"/>
      <c r="E10" s="27"/>
      <c r="F10" s="27"/>
      <c r="G10" s="13" t="str">
        <f>IF(OR(A10="",O10&lt;&gt;""),"",SUMIF('رسپی'!$A$5:$A$104,A10,'رسپی'!$F$5:$F$104))</f>
      </c>
      <c r="H10" s="14" t="str">
        <f>IF(OR(A10="",O10&lt;&gt;""),"",G10/D10)</f>
      </c>
      <c r="I10" s="13" t="str">
        <f>IF(OR(A10="",O10&lt;&gt;""),"",G10+E10)</f>
      </c>
      <c r="J10" s="13" t="str">
        <f>IF(OR(A10="",O10&lt;&gt;""),"",D10-I10)</f>
      </c>
      <c r="K10" s="26"/>
      <c r="L10" s="13" t="str">
        <f>IF(OR(A10="",O10&lt;&gt;""),"",G10/K10)</f>
      </c>
      <c r="M10" s="13" t="str">
        <f>IF(OR(A10="",O10&lt;&gt;""),"",G10*F10)</f>
      </c>
      <c r="N10" s="13" t="str">
        <f>IF(OR(A10="",O10&lt;&gt;""),"",D10*F10)</f>
      </c>
      <c r="O10" s="4" t="str">
        <f>IF(COUNTA(A10:F10,K10)=0,"",IF(OR(A10="",B10="",NOT(OR(C10="اصلی")),D10&lt;=0,E10&lt;0,F10&lt;0,K10&lt;=0,K10&gt;1),"ورودی ناقص",IF(COUNTIFS($A$5:$A$24,A10,$C$5:$C$24,C10)&gt;1,"غذا و شعبه تکراری",IF(COUNTIF('رسپی'!$A$5:$A$104,A10)=0,"رسپی ندارد",IF(COUNTIFS('رسپی'!$A$5:$A$104,A10,'رسپی'!$H$5:$H$104,"?*")&gt;0,"رسپی نیازمند اصلاح","")))))</f>
      </c>
    </row>
    <row r="11" ht="26" customHeight="1">
      <c r="A11" s="23"/>
      <c r="B11" s="23"/>
      <c r="C11" s="23"/>
      <c r="D11" s="27"/>
      <c r="E11" s="27"/>
      <c r="F11" s="27"/>
      <c r="G11" s="13" t="str">
        <f>IF(OR(A11="",O11&lt;&gt;""),"",SUMIF('رسپی'!$A$5:$A$104,A11,'رسپی'!$F$5:$F$104))</f>
      </c>
      <c r="H11" s="14" t="str">
        <f>IF(OR(A11="",O11&lt;&gt;""),"",G11/D11)</f>
      </c>
      <c r="I11" s="13" t="str">
        <f>IF(OR(A11="",O11&lt;&gt;""),"",G11+E11)</f>
      </c>
      <c r="J11" s="13" t="str">
        <f>IF(OR(A11="",O11&lt;&gt;""),"",D11-I11)</f>
      </c>
      <c r="K11" s="26"/>
      <c r="L11" s="13" t="str">
        <f>IF(OR(A11="",O11&lt;&gt;""),"",G11/K11)</f>
      </c>
      <c r="M11" s="13" t="str">
        <f>IF(OR(A11="",O11&lt;&gt;""),"",G11*F11)</f>
      </c>
      <c r="N11" s="13" t="str">
        <f>IF(OR(A11="",O11&lt;&gt;""),"",D11*F11)</f>
      </c>
      <c r="O11" s="4" t="str">
        <f>IF(COUNTA(A11:F11,K11)=0,"",IF(OR(A11="",B11="",NOT(OR(C11="اصلی")),D11&lt;=0,E11&lt;0,F11&lt;0,K11&lt;=0,K11&gt;1),"ورودی ناقص",IF(COUNTIFS($A$5:$A$24,A11,$C$5:$C$24,C11)&gt;1,"غذا و شعبه تکراری",IF(COUNTIF('رسپی'!$A$5:$A$104,A11)=0,"رسپی ندارد",IF(COUNTIFS('رسپی'!$A$5:$A$104,A11,'رسپی'!$H$5:$H$104,"?*")&gt;0,"رسپی نیازمند اصلاح","")))))</f>
      </c>
    </row>
    <row r="12" ht="26" customHeight="1">
      <c r="A12" s="23"/>
      <c r="B12" s="23"/>
      <c r="C12" s="23"/>
      <c r="D12" s="27"/>
      <c r="E12" s="27"/>
      <c r="F12" s="27"/>
      <c r="G12" s="13" t="str">
        <f>IF(OR(A12="",O12&lt;&gt;""),"",SUMIF('رسپی'!$A$5:$A$104,A12,'رسپی'!$F$5:$F$104))</f>
      </c>
      <c r="H12" s="14" t="str">
        <f>IF(OR(A12="",O12&lt;&gt;""),"",G12/D12)</f>
      </c>
      <c r="I12" s="13" t="str">
        <f>IF(OR(A12="",O12&lt;&gt;""),"",G12+E12)</f>
      </c>
      <c r="J12" s="13" t="str">
        <f>IF(OR(A12="",O12&lt;&gt;""),"",D12-I12)</f>
      </c>
      <c r="K12" s="26"/>
      <c r="L12" s="13" t="str">
        <f>IF(OR(A12="",O12&lt;&gt;""),"",G12/K12)</f>
      </c>
      <c r="M12" s="13" t="str">
        <f>IF(OR(A12="",O12&lt;&gt;""),"",G12*F12)</f>
      </c>
      <c r="N12" s="13" t="str">
        <f>IF(OR(A12="",O12&lt;&gt;""),"",D12*F12)</f>
      </c>
      <c r="O12" s="4" t="str">
        <f>IF(COUNTA(A12:F12,K12)=0,"",IF(OR(A12="",B12="",NOT(OR(C12="اصلی")),D12&lt;=0,E12&lt;0,F12&lt;0,K12&lt;=0,K12&gt;1),"ورودی ناقص",IF(COUNTIFS($A$5:$A$24,A12,$C$5:$C$24,C12)&gt;1,"غذا و شعبه تکراری",IF(COUNTIF('رسپی'!$A$5:$A$104,A12)=0,"رسپی ندارد",IF(COUNTIFS('رسپی'!$A$5:$A$104,A12,'رسپی'!$H$5:$H$104,"?*")&gt;0,"رسپی نیازمند اصلاح","")))))</f>
      </c>
    </row>
    <row r="13" ht="26" customHeight="1">
      <c r="A13" s="23"/>
      <c r="B13" s="23"/>
      <c r="C13" s="23"/>
      <c r="D13" s="27"/>
      <c r="E13" s="27"/>
      <c r="F13" s="27"/>
      <c r="G13" s="13" t="str">
        <f>IF(OR(A13="",O13&lt;&gt;""),"",SUMIF('رسپی'!$A$5:$A$104,A13,'رسپی'!$F$5:$F$104))</f>
      </c>
      <c r="H13" s="14" t="str">
        <f>IF(OR(A13="",O13&lt;&gt;""),"",G13/D13)</f>
      </c>
      <c r="I13" s="13" t="str">
        <f>IF(OR(A13="",O13&lt;&gt;""),"",G13+E13)</f>
      </c>
      <c r="J13" s="13" t="str">
        <f>IF(OR(A13="",O13&lt;&gt;""),"",D13-I13)</f>
      </c>
      <c r="K13" s="26"/>
      <c r="L13" s="13" t="str">
        <f>IF(OR(A13="",O13&lt;&gt;""),"",G13/K13)</f>
      </c>
      <c r="M13" s="13" t="str">
        <f>IF(OR(A13="",O13&lt;&gt;""),"",G13*F13)</f>
      </c>
      <c r="N13" s="13" t="str">
        <f>IF(OR(A13="",O13&lt;&gt;""),"",D13*F13)</f>
      </c>
      <c r="O13" s="4" t="str">
        <f>IF(COUNTA(A13:F13,K13)=0,"",IF(OR(A13="",B13="",NOT(OR(C13="اصلی")),D13&lt;=0,E13&lt;0,F13&lt;0,K13&lt;=0,K13&gt;1),"ورودی ناقص",IF(COUNTIFS($A$5:$A$24,A13,$C$5:$C$24,C13)&gt;1,"غذا و شعبه تکراری",IF(COUNTIF('رسپی'!$A$5:$A$104,A13)=0,"رسپی ندارد",IF(COUNTIFS('رسپی'!$A$5:$A$104,A13,'رسپی'!$H$5:$H$104,"?*")&gt;0,"رسپی نیازمند اصلاح","")))))</f>
      </c>
    </row>
    <row r="14" ht="26" customHeight="1">
      <c r="A14" s="23"/>
      <c r="B14" s="23"/>
      <c r="C14" s="23"/>
      <c r="D14" s="27"/>
      <c r="E14" s="27"/>
      <c r="F14" s="27"/>
      <c r="G14" s="13" t="str">
        <f>IF(OR(A14="",O14&lt;&gt;""),"",SUMIF('رسپی'!$A$5:$A$104,A14,'رسپی'!$F$5:$F$104))</f>
      </c>
      <c r="H14" s="14" t="str">
        <f>IF(OR(A14="",O14&lt;&gt;""),"",G14/D14)</f>
      </c>
      <c r="I14" s="13" t="str">
        <f>IF(OR(A14="",O14&lt;&gt;""),"",G14+E14)</f>
      </c>
      <c r="J14" s="13" t="str">
        <f>IF(OR(A14="",O14&lt;&gt;""),"",D14-I14)</f>
      </c>
      <c r="K14" s="26"/>
      <c r="L14" s="13" t="str">
        <f>IF(OR(A14="",O14&lt;&gt;""),"",G14/K14)</f>
      </c>
      <c r="M14" s="13" t="str">
        <f>IF(OR(A14="",O14&lt;&gt;""),"",G14*F14)</f>
      </c>
      <c r="N14" s="13" t="str">
        <f>IF(OR(A14="",O14&lt;&gt;""),"",D14*F14)</f>
      </c>
      <c r="O14" s="4" t="str">
        <f>IF(COUNTA(A14:F14,K14)=0,"",IF(OR(A14="",B14="",NOT(OR(C14="اصلی")),D14&lt;=0,E14&lt;0,F14&lt;0,K14&lt;=0,K14&gt;1),"ورودی ناقص",IF(COUNTIFS($A$5:$A$24,A14,$C$5:$C$24,C14)&gt;1,"غذا و شعبه تکراری",IF(COUNTIF('رسپی'!$A$5:$A$104,A14)=0,"رسپی ندارد",IF(COUNTIFS('رسپی'!$A$5:$A$104,A14,'رسپی'!$H$5:$H$104,"?*")&gt;0,"رسپی نیازمند اصلاح","")))))</f>
      </c>
    </row>
    <row r="15" ht="26" customHeight="1">
      <c r="A15" s="23"/>
      <c r="B15" s="23"/>
      <c r="C15" s="23"/>
      <c r="D15" s="27"/>
      <c r="E15" s="27"/>
      <c r="F15" s="27"/>
      <c r="G15" s="13" t="str">
        <f>IF(OR(A15="",O15&lt;&gt;""),"",SUMIF('رسپی'!$A$5:$A$104,A15,'رسپی'!$F$5:$F$104))</f>
      </c>
      <c r="H15" s="14" t="str">
        <f>IF(OR(A15="",O15&lt;&gt;""),"",G15/D15)</f>
      </c>
      <c r="I15" s="13" t="str">
        <f>IF(OR(A15="",O15&lt;&gt;""),"",G15+E15)</f>
      </c>
      <c r="J15" s="13" t="str">
        <f>IF(OR(A15="",O15&lt;&gt;""),"",D15-I15)</f>
      </c>
      <c r="K15" s="26"/>
      <c r="L15" s="13" t="str">
        <f>IF(OR(A15="",O15&lt;&gt;""),"",G15/K15)</f>
      </c>
      <c r="M15" s="13" t="str">
        <f>IF(OR(A15="",O15&lt;&gt;""),"",G15*F15)</f>
      </c>
      <c r="N15" s="13" t="str">
        <f>IF(OR(A15="",O15&lt;&gt;""),"",D15*F15)</f>
      </c>
      <c r="O15" s="4" t="str">
        <f>IF(COUNTA(A15:F15,K15)=0,"",IF(OR(A15="",B15="",NOT(OR(C15="اصلی")),D15&lt;=0,E15&lt;0,F15&lt;0,K15&lt;=0,K15&gt;1),"ورودی ناقص",IF(COUNTIFS($A$5:$A$24,A15,$C$5:$C$24,C15)&gt;1,"غذا و شعبه تکراری",IF(COUNTIF('رسپی'!$A$5:$A$104,A15)=0,"رسپی ندارد",IF(COUNTIFS('رسپی'!$A$5:$A$104,A15,'رسپی'!$H$5:$H$104,"?*")&gt;0,"رسپی نیازمند اصلاح","")))))</f>
      </c>
    </row>
    <row r="16" ht="26" customHeight="1">
      <c r="A16" s="23"/>
      <c r="B16" s="23"/>
      <c r="C16" s="23"/>
      <c r="D16" s="27"/>
      <c r="E16" s="27"/>
      <c r="F16" s="27"/>
      <c r="G16" s="13" t="str">
        <f>IF(OR(A16="",O16&lt;&gt;""),"",SUMIF('رسپی'!$A$5:$A$104,A16,'رسپی'!$F$5:$F$104))</f>
      </c>
      <c r="H16" s="14" t="str">
        <f>IF(OR(A16="",O16&lt;&gt;""),"",G16/D16)</f>
      </c>
      <c r="I16" s="13" t="str">
        <f>IF(OR(A16="",O16&lt;&gt;""),"",G16+E16)</f>
      </c>
      <c r="J16" s="13" t="str">
        <f>IF(OR(A16="",O16&lt;&gt;""),"",D16-I16)</f>
      </c>
      <c r="K16" s="26"/>
      <c r="L16" s="13" t="str">
        <f>IF(OR(A16="",O16&lt;&gt;""),"",G16/K16)</f>
      </c>
      <c r="M16" s="13" t="str">
        <f>IF(OR(A16="",O16&lt;&gt;""),"",G16*F16)</f>
      </c>
      <c r="N16" s="13" t="str">
        <f>IF(OR(A16="",O16&lt;&gt;""),"",D16*F16)</f>
      </c>
      <c r="O16" s="4" t="str">
        <f>IF(COUNTA(A16:F16,K16)=0,"",IF(OR(A16="",B16="",NOT(OR(C16="اصلی")),D16&lt;=0,E16&lt;0,F16&lt;0,K16&lt;=0,K16&gt;1),"ورودی ناقص",IF(COUNTIFS($A$5:$A$24,A16,$C$5:$C$24,C16)&gt;1,"غذا و شعبه تکراری",IF(COUNTIF('رسپی'!$A$5:$A$104,A16)=0,"رسپی ندارد",IF(COUNTIFS('رسپی'!$A$5:$A$104,A16,'رسپی'!$H$5:$H$104,"?*")&gt;0,"رسپی نیازمند اصلاح","")))))</f>
      </c>
    </row>
    <row r="17" ht="26" customHeight="1">
      <c r="A17" s="23"/>
      <c r="B17" s="23"/>
      <c r="C17" s="23"/>
      <c r="D17" s="27"/>
      <c r="E17" s="27"/>
      <c r="F17" s="27"/>
      <c r="G17" s="13" t="str">
        <f>IF(OR(A17="",O17&lt;&gt;""),"",SUMIF('رسپی'!$A$5:$A$104,A17,'رسپی'!$F$5:$F$104))</f>
      </c>
      <c r="H17" s="14" t="str">
        <f>IF(OR(A17="",O17&lt;&gt;""),"",G17/D17)</f>
      </c>
      <c r="I17" s="13" t="str">
        <f>IF(OR(A17="",O17&lt;&gt;""),"",G17+E17)</f>
      </c>
      <c r="J17" s="13" t="str">
        <f>IF(OR(A17="",O17&lt;&gt;""),"",D17-I17)</f>
      </c>
      <c r="K17" s="26"/>
      <c r="L17" s="13" t="str">
        <f>IF(OR(A17="",O17&lt;&gt;""),"",G17/K17)</f>
      </c>
      <c r="M17" s="13" t="str">
        <f>IF(OR(A17="",O17&lt;&gt;""),"",G17*F17)</f>
      </c>
      <c r="N17" s="13" t="str">
        <f>IF(OR(A17="",O17&lt;&gt;""),"",D17*F17)</f>
      </c>
      <c r="O17" s="4" t="str">
        <f>IF(COUNTA(A17:F17,K17)=0,"",IF(OR(A17="",B17="",NOT(OR(C17="اصلی")),D17&lt;=0,E17&lt;0,F17&lt;0,K17&lt;=0,K17&gt;1),"ورودی ناقص",IF(COUNTIFS($A$5:$A$24,A17,$C$5:$C$24,C17)&gt;1,"غذا و شعبه تکراری",IF(COUNTIF('رسپی'!$A$5:$A$104,A17)=0,"رسپی ندارد",IF(COUNTIFS('رسپی'!$A$5:$A$104,A17,'رسپی'!$H$5:$H$104,"?*")&gt;0,"رسپی نیازمند اصلاح","")))))</f>
      </c>
    </row>
    <row r="18" ht="26" customHeight="1">
      <c r="A18" s="23"/>
      <c r="B18" s="23"/>
      <c r="C18" s="23"/>
      <c r="D18" s="27"/>
      <c r="E18" s="27"/>
      <c r="F18" s="27"/>
      <c r="G18" s="13" t="str">
        <f>IF(OR(A18="",O18&lt;&gt;""),"",SUMIF('رسپی'!$A$5:$A$104,A18,'رسپی'!$F$5:$F$104))</f>
      </c>
      <c r="H18" s="14" t="str">
        <f>IF(OR(A18="",O18&lt;&gt;""),"",G18/D18)</f>
      </c>
      <c r="I18" s="13" t="str">
        <f>IF(OR(A18="",O18&lt;&gt;""),"",G18+E18)</f>
      </c>
      <c r="J18" s="13" t="str">
        <f>IF(OR(A18="",O18&lt;&gt;""),"",D18-I18)</f>
      </c>
      <c r="K18" s="26"/>
      <c r="L18" s="13" t="str">
        <f>IF(OR(A18="",O18&lt;&gt;""),"",G18/K18)</f>
      </c>
      <c r="M18" s="13" t="str">
        <f>IF(OR(A18="",O18&lt;&gt;""),"",G18*F18)</f>
      </c>
      <c r="N18" s="13" t="str">
        <f>IF(OR(A18="",O18&lt;&gt;""),"",D18*F18)</f>
      </c>
      <c r="O18" s="4" t="str">
        <f>IF(COUNTA(A18:F18,K18)=0,"",IF(OR(A18="",B18="",NOT(OR(C18="اصلی")),D18&lt;=0,E18&lt;0,F18&lt;0,K18&lt;=0,K18&gt;1),"ورودی ناقص",IF(COUNTIFS($A$5:$A$24,A18,$C$5:$C$24,C18)&gt;1,"غذا و شعبه تکراری",IF(COUNTIF('رسپی'!$A$5:$A$104,A18)=0,"رسپی ندارد",IF(COUNTIFS('رسپی'!$A$5:$A$104,A18,'رسپی'!$H$5:$H$104,"?*")&gt;0,"رسپی نیازمند اصلاح","")))))</f>
      </c>
    </row>
    <row r="19" ht="26" customHeight="1">
      <c r="A19" s="23"/>
      <c r="B19" s="23"/>
      <c r="C19" s="23"/>
      <c r="D19" s="27"/>
      <c r="E19" s="27"/>
      <c r="F19" s="27"/>
      <c r="G19" s="13" t="str">
        <f>IF(OR(A19="",O19&lt;&gt;""),"",SUMIF('رسپی'!$A$5:$A$104,A19,'رسپی'!$F$5:$F$104))</f>
      </c>
      <c r="H19" s="14" t="str">
        <f>IF(OR(A19="",O19&lt;&gt;""),"",G19/D19)</f>
      </c>
      <c r="I19" s="13" t="str">
        <f>IF(OR(A19="",O19&lt;&gt;""),"",G19+E19)</f>
      </c>
      <c r="J19" s="13" t="str">
        <f>IF(OR(A19="",O19&lt;&gt;""),"",D19-I19)</f>
      </c>
      <c r="K19" s="26"/>
      <c r="L19" s="13" t="str">
        <f>IF(OR(A19="",O19&lt;&gt;""),"",G19/K19)</f>
      </c>
      <c r="M19" s="13" t="str">
        <f>IF(OR(A19="",O19&lt;&gt;""),"",G19*F19)</f>
      </c>
      <c r="N19" s="13" t="str">
        <f>IF(OR(A19="",O19&lt;&gt;""),"",D19*F19)</f>
      </c>
      <c r="O19" s="4" t="str">
        <f>IF(COUNTA(A19:F19,K19)=0,"",IF(OR(A19="",B19="",NOT(OR(C19="اصلی")),D19&lt;=0,E19&lt;0,F19&lt;0,K19&lt;=0,K19&gt;1),"ورودی ناقص",IF(COUNTIFS($A$5:$A$24,A19,$C$5:$C$24,C19)&gt;1,"غذا و شعبه تکراری",IF(COUNTIF('رسپی'!$A$5:$A$104,A19)=0,"رسپی ندارد",IF(COUNTIFS('رسپی'!$A$5:$A$104,A19,'رسپی'!$H$5:$H$104,"?*")&gt;0,"رسپی نیازمند اصلاح","")))))</f>
      </c>
    </row>
    <row r="20" ht="26" customHeight="1">
      <c r="A20" s="23"/>
      <c r="B20" s="23"/>
      <c r="C20" s="23"/>
      <c r="D20" s="27"/>
      <c r="E20" s="27"/>
      <c r="F20" s="27"/>
      <c r="G20" s="13" t="str">
        <f>IF(OR(A20="",O20&lt;&gt;""),"",SUMIF('رسپی'!$A$5:$A$104,A20,'رسپی'!$F$5:$F$104))</f>
      </c>
      <c r="H20" s="14" t="str">
        <f>IF(OR(A20="",O20&lt;&gt;""),"",G20/D20)</f>
      </c>
      <c r="I20" s="13" t="str">
        <f>IF(OR(A20="",O20&lt;&gt;""),"",G20+E20)</f>
      </c>
      <c r="J20" s="13" t="str">
        <f>IF(OR(A20="",O20&lt;&gt;""),"",D20-I20)</f>
      </c>
      <c r="K20" s="26"/>
      <c r="L20" s="13" t="str">
        <f>IF(OR(A20="",O20&lt;&gt;""),"",G20/K20)</f>
      </c>
      <c r="M20" s="13" t="str">
        <f>IF(OR(A20="",O20&lt;&gt;""),"",G20*F20)</f>
      </c>
      <c r="N20" s="13" t="str">
        <f>IF(OR(A20="",O20&lt;&gt;""),"",D20*F20)</f>
      </c>
      <c r="O20" s="4" t="str">
        <f>IF(COUNTA(A20:F20,K20)=0,"",IF(OR(A20="",B20="",NOT(OR(C20="اصلی")),D20&lt;=0,E20&lt;0,F20&lt;0,K20&lt;=0,K20&gt;1),"ورودی ناقص",IF(COUNTIFS($A$5:$A$24,A20,$C$5:$C$24,C20)&gt;1,"غذا و شعبه تکراری",IF(COUNTIF('رسپی'!$A$5:$A$104,A20)=0,"رسپی ندارد",IF(COUNTIFS('رسپی'!$A$5:$A$104,A20,'رسپی'!$H$5:$H$104,"?*")&gt;0,"رسپی نیازمند اصلاح","")))))</f>
      </c>
    </row>
    <row r="21" ht="26" customHeight="1">
      <c r="A21" s="23"/>
      <c r="B21" s="23"/>
      <c r="C21" s="23"/>
      <c r="D21" s="27"/>
      <c r="E21" s="27"/>
      <c r="F21" s="27"/>
      <c r="G21" s="13" t="str">
        <f>IF(OR(A21="",O21&lt;&gt;""),"",SUMIF('رسپی'!$A$5:$A$104,A21,'رسپی'!$F$5:$F$104))</f>
      </c>
      <c r="H21" s="14" t="str">
        <f>IF(OR(A21="",O21&lt;&gt;""),"",G21/D21)</f>
      </c>
      <c r="I21" s="13" t="str">
        <f>IF(OR(A21="",O21&lt;&gt;""),"",G21+E21)</f>
      </c>
      <c r="J21" s="13" t="str">
        <f>IF(OR(A21="",O21&lt;&gt;""),"",D21-I21)</f>
      </c>
      <c r="K21" s="26"/>
      <c r="L21" s="13" t="str">
        <f>IF(OR(A21="",O21&lt;&gt;""),"",G21/K21)</f>
      </c>
      <c r="M21" s="13" t="str">
        <f>IF(OR(A21="",O21&lt;&gt;""),"",G21*F21)</f>
      </c>
      <c r="N21" s="13" t="str">
        <f>IF(OR(A21="",O21&lt;&gt;""),"",D21*F21)</f>
      </c>
      <c r="O21" s="4" t="str">
        <f>IF(COUNTA(A21:F21,K21)=0,"",IF(OR(A21="",B21="",NOT(OR(C21="اصلی")),D21&lt;=0,E21&lt;0,F21&lt;0,K21&lt;=0,K21&gt;1),"ورودی ناقص",IF(COUNTIFS($A$5:$A$24,A21,$C$5:$C$24,C21)&gt;1,"غذا و شعبه تکراری",IF(COUNTIF('رسپی'!$A$5:$A$104,A21)=0,"رسپی ندارد",IF(COUNTIFS('رسپی'!$A$5:$A$104,A21,'رسپی'!$H$5:$H$104,"?*")&gt;0,"رسپی نیازمند اصلاح","")))))</f>
      </c>
    </row>
    <row r="22" ht="26" customHeight="1">
      <c r="A22" s="23"/>
      <c r="B22" s="23"/>
      <c r="C22" s="23"/>
      <c r="D22" s="27"/>
      <c r="E22" s="27"/>
      <c r="F22" s="27"/>
      <c r="G22" s="13" t="str">
        <f>IF(OR(A22="",O22&lt;&gt;""),"",SUMIF('رسپی'!$A$5:$A$104,A22,'رسپی'!$F$5:$F$104))</f>
      </c>
      <c r="H22" s="14" t="str">
        <f>IF(OR(A22="",O22&lt;&gt;""),"",G22/D22)</f>
      </c>
      <c r="I22" s="13" t="str">
        <f>IF(OR(A22="",O22&lt;&gt;""),"",G22+E22)</f>
      </c>
      <c r="J22" s="13" t="str">
        <f>IF(OR(A22="",O22&lt;&gt;""),"",D22-I22)</f>
      </c>
      <c r="K22" s="26"/>
      <c r="L22" s="13" t="str">
        <f>IF(OR(A22="",O22&lt;&gt;""),"",G22/K22)</f>
      </c>
      <c r="M22" s="13" t="str">
        <f>IF(OR(A22="",O22&lt;&gt;""),"",G22*F22)</f>
      </c>
      <c r="N22" s="13" t="str">
        <f>IF(OR(A22="",O22&lt;&gt;""),"",D22*F22)</f>
      </c>
      <c r="O22" s="4" t="str">
        <f>IF(COUNTA(A22:F22,K22)=0,"",IF(OR(A22="",B22="",NOT(OR(C22="اصلی")),D22&lt;=0,E22&lt;0,F22&lt;0,K22&lt;=0,K22&gt;1),"ورودی ناقص",IF(COUNTIFS($A$5:$A$24,A22,$C$5:$C$24,C22)&gt;1,"غذا و شعبه تکراری",IF(COUNTIF('رسپی'!$A$5:$A$104,A22)=0,"رسپی ندارد",IF(COUNTIFS('رسپی'!$A$5:$A$104,A22,'رسپی'!$H$5:$H$104,"?*")&gt;0,"رسپی نیازمند اصلاح","")))))</f>
      </c>
    </row>
    <row r="23" ht="26" customHeight="1">
      <c r="A23" s="23"/>
      <c r="B23" s="23"/>
      <c r="C23" s="23"/>
      <c r="D23" s="27"/>
      <c r="E23" s="27"/>
      <c r="F23" s="27"/>
      <c r="G23" s="13" t="str">
        <f>IF(OR(A23="",O23&lt;&gt;""),"",SUMIF('رسپی'!$A$5:$A$104,A23,'رسپی'!$F$5:$F$104))</f>
      </c>
      <c r="H23" s="14" t="str">
        <f>IF(OR(A23="",O23&lt;&gt;""),"",G23/D23)</f>
      </c>
      <c r="I23" s="13" t="str">
        <f>IF(OR(A23="",O23&lt;&gt;""),"",G23+E23)</f>
      </c>
      <c r="J23" s="13" t="str">
        <f>IF(OR(A23="",O23&lt;&gt;""),"",D23-I23)</f>
      </c>
      <c r="K23" s="26"/>
      <c r="L23" s="13" t="str">
        <f>IF(OR(A23="",O23&lt;&gt;""),"",G23/K23)</f>
      </c>
      <c r="M23" s="13" t="str">
        <f>IF(OR(A23="",O23&lt;&gt;""),"",G23*F23)</f>
      </c>
      <c r="N23" s="13" t="str">
        <f>IF(OR(A23="",O23&lt;&gt;""),"",D23*F23)</f>
      </c>
      <c r="O23" s="4" t="str">
        <f>IF(COUNTA(A23:F23,K23)=0,"",IF(OR(A23="",B23="",NOT(OR(C23="اصلی")),D23&lt;=0,E23&lt;0,F23&lt;0,K23&lt;=0,K23&gt;1),"ورودی ناقص",IF(COUNTIFS($A$5:$A$24,A23,$C$5:$C$24,C23)&gt;1,"غذا و شعبه تکراری",IF(COUNTIF('رسپی'!$A$5:$A$104,A23)=0,"رسپی ندارد",IF(COUNTIFS('رسپی'!$A$5:$A$104,A23,'رسپی'!$H$5:$H$104,"?*")&gt;0,"رسپی نیازمند اصلاح","")))))</f>
      </c>
    </row>
    <row r="24" ht="26" customHeight="1">
      <c r="A24" s="23"/>
      <c r="B24" s="23"/>
      <c r="C24" s="23"/>
      <c r="D24" s="27"/>
      <c r="E24" s="27"/>
      <c r="F24" s="27"/>
      <c r="G24" s="13" t="str">
        <f>IF(OR(A24="",O24&lt;&gt;""),"",SUMIF('رسپی'!$A$5:$A$104,A24,'رسپی'!$F$5:$F$104))</f>
      </c>
      <c r="H24" s="14" t="str">
        <f>IF(OR(A24="",O24&lt;&gt;""),"",G24/D24)</f>
      </c>
      <c r="I24" s="13" t="str">
        <f>IF(OR(A24="",O24&lt;&gt;""),"",G24+E24)</f>
      </c>
      <c r="J24" s="13" t="str">
        <f>IF(OR(A24="",O24&lt;&gt;""),"",D24-I24)</f>
      </c>
      <c r="K24" s="26"/>
      <c r="L24" s="13" t="str">
        <f>IF(OR(A24="",O24&lt;&gt;""),"",G24/K24)</f>
      </c>
      <c r="M24" s="13" t="str">
        <f>IF(OR(A24="",O24&lt;&gt;""),"",G24*F24)</f>
      </c>
      <c r="N24" s="13" t="str">
        <f>IF(OR(A24="",O24&lt;&gt;""),"",D24*F24)</f>
      </c>
      <c r="O24" s="4" t="str">
        <f>IF(COUNTA(A24:F24,K24)=0,"",IF(OR(A24="",B24="",NOT(OR(C24="اصلی")),D24&lt;=0,E24&lt;0,F24&lt;0,K24&lt;=0,K24&gt;1),"ورودی ناقص",IF(COUNTIFS($A$5:$A$24,A24,$C$5:$C$24,C24)&gt;1,"غذا و شعبه تکراری",IF(COUNTIF('رسپی'!$A$5:$A$104,A24)=0,"رسپی ندارد",IF(COUNTIFS('رسپی'!$A$5:$A$104,A24,'رسپی'!$H$5:$H$104,"?*")&gt;0,"رسپی نیازمند اصلاح","")))))</f>
      </c>
    </row>
  </sheetData>
  <sheetProtection password="BB47" sheet="1" objects="1" scenarios="1" selectLockedCells="0" selectUnlockedCells="0"/>
  <mergeCells>
    <mergeCell ref="A1:O1"/>
    <mergeCell ref="A2:O2"/>
  </mergeCells>
  <dataValidations count="3">
    <dataValidation type="decimal" operator="between" sqref="D5:F24">
      <formula1>0</formula1>
      <formula2>1000000000000</formula2>
    </dataValidation>
    <dataValidation type="decimal" operator="between" sqref="K5:K24">
      <formula1>0.000001</formula1>
      <formula2>1</formula2>
    </dataValidation>
    <dataValidation type="list" sqref="C5:C24">
      <formula1>"اصلی"</formula1>
    </dataValidation>
  </dataValidations>
  <pageMargins left="0.7" right="0.7" top="0.75" bottom="0.75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29" hidden="0" customWidth="1"/>
    <col min="2" max="2" width="108" hidden="0" customWidth="1"/>
  </cols>
  <sheetData>
    <row r="1" ht="38" customHeight="1">
      <c r="A1" s="5" t="str">
        <v>ابرک و دکتر محمد مصطفی‌زاده</v>
      </c>
      <c r="B1" s="4"/>
    </row>
    <row r="2" ht="48" customHeight="1">
      <c r="A2" s="4" t="str">
        <v>ناشر: پردازش راهکارهای هوشمند کسب و کار — نسخه ۱، مهر ۱۴۰۵</v>
      </c>
      <c r="B2" s="4"/>
    </row>
    <row r="3" ht="26" customHeight="1">
      <c r="A3" s="4"/>
      <c r="B3" s="4"/>
    </row>
    <row r="4" ht="48" customHeight="1">
      <c r="A4" s="7" t="str">
        <v>عنوان</v>
      </c>
      <c r="B4" s="7" t="str">
        <v>معرفی و راه ارتباطی</v>
      </c>
    </row>
    <row r="5" ht="44" customHeight="1">
      <c r="A5" s="4" t="str">
        <v>نام رسمی شرکت</v>
      </c>
      <c r="B5" s="4" t="str">
        <v>پردازش راهکارهای هوشمند کسب و کار</v>
      </c>
    </row>
    <row r="6" ht="44" customHeight="1">
      <c r="A6" s="4" t="str">
        <v>برند</v>
      </c>
      <c r="B6" s="4" t="str">
        <v>ابرک</v>
      </c>
    </row>
    <row r="7" ht="64" customHeight="1">
      <c r="A7" s="4" t="str">
        <v>دکتر محمد مصطفی‌زاده</v>
      </c>
      <c r="B7" s="4" t="str">
        <v>طبق معرفی منتشرشده در وب‌سایت ابرک: دکترای صنایع غذایی؛ مشاوره راه‌اندازی رستوران، استانداردسازی رسپی، کاست کنترل و مهندسی منو.</v>
      </c>
    </row>
    <row r="8" ht="64" customHeight="1">
      <c r="A8" s="4" t="str">
        <v>تجربیات معرفی‌شده در سایت</v>
      </c>
      <c r="B8" s="4" t="str">
        <v>چلوپز و برگرلند: استانداردسازی رسپی و فرایند خرید و کنترل هزینه. تهیه غذای پرسنلی ایران‌خودرو: تولید صنعتی غذا، کیفیت و هزینه. جزئیات و دامنه همکاری را در جلسه مشاوره بررسی کن.</v>
      </c>
    </row>
    <row r="9" ht="64" customHeight="1">
      <c r="A9" s="4" t="str">
        <v>مشاوره و اجرای سیستم</v>
      </c>
      <c r="B9" s="4" t="str">
        <v>از بررسی منو و فرایند آشپزخانه تا استقرار ابزارهای مدیریت خرید، موجودی و فروش بر پایه Odoo؛ دامنه اجرا پس از بررسی رستوران مشخص می‌شود.</v>
      </c>
    </row>
    <row r="10" ht="44" customHeight="1">
      <c r="A10" s="4" t="str">
        <v>رزرو جلسه</v>
      </c>
      <c r="B10" s="4" t="str">
        <v>https://abrak.org/appointment/1</v>
      </c>
    </row>
    <row r="11" ht="44" customHeight="1">
      <c r="A11" s="4" t="str">
        <v>معرفی و سوابق دکتر</v>
      </c>
      <c r="B11" s="4" t="str">
        <v>https://abrak.org/dr-mostafazadeh</v>
      </c>
    </row>
    <row r="12" ht="44" customHeight="1">
      <c r="A12" s="4" t="str">
        <v>لینکدین دکتر</v>
      </c>
      <c r="B12" s="4" t="str">
        <v>https://www.linkedin.com/in/mohammad-mostafazade/</v>
      </c>
    </row>
    <row r="13" ht="44" customHeight="1">
      <c r="A13" s="4" t="str">
        <v>لینکدین شرکت</v>
      </c>
      <c r="B13" s="4" t="str">
        <v>https://www.linkedin.com/company/abrak-org/</v>
      </c>
    </row>
    <row r="14" ht="44" customHeight="1">
      <c r="A14" s="4" t="str">
        <v>وب‌سایت</v>
      </c>
      <c r="B14" s="4" t="str">
        <v>https://abrak.org</v>
      </c>
    </row>
    <row r="15" ht="44" customHeight="1">
      <c r="A15" s="4" t="str">
        <v>ایمیل</v>
      </c>
      <c r="B15" s="4" t="str">
        <v>info@abrak.org</v>
      </c>
    </row>
    <row r="16" ht="44" customHeight="1">
      <c r="A16" s="4" t="str">
        <v>تلفن شرکت</v>
      </c>
      <c r="B16" s="4" t="str">
        <v>+98 998 170 66 97</v>
      </c>
    </row>
    <row r="17" ht="44" customHeight="1">
      <c r="A17" s="4" t="str">
        <v>نشانی</v>
      </c>
      <c r="B17" s="4" t="str">
        <v>تهران، خیابان ولی‌عصر، جنب سینما آفریقا، کوچه عتیقی‌نژاد، پلاک ۱۱</v>
      </c>
    </row>
    <row r="18" ht="44" customHeight="1">
      <c r="A18" s="4" t="str">
        <v>مرجع اطلاعات تماس</v>
      </c>
      <c r="B18" s="4" t="str">
        <v>https://abrak.org/contactus</v>
      </c>
    </row>
    <row r="19" ht="44" customHeight="1">
      <c r="A19" s="4" t="str">
        <v>راه‌اندازی رستوران</v>
      </c>
      <c r="B19" s="4" t="str">
        <v>https://abrak.org/services/restaurant-consulting</v>
      </c>
    </row>
    <row r="20" ht="44" customHeight="1">
      <c r="A20" s="4" t="str">
        <v>سیستم مدیریت رستوران</v>
      </c>
      <c r="B20" s="4" t="str">
        <v>https://abrak.org/services/restaurant-erp</v>
      </c>
    </row>
    <row r="21" ht="44" customHeight="1">
      <c r="A21" s="4" t="str">
        <v>مرجع فرمول مصرف دوره</v>
      </c>
      <c r="B21" s="4" t="str">
        <v>https://opentextbc.ca/basickitchenandfoodservicemanagement/chapter/monthly-food-costs/</v>
      </c>
    </row>
    <row r="22" ht="44" customHeight="1">
      <c r="A22" s="4" t="str">
        <v>مرجع بازده و افت مواد</v>
      </c>
      <c r="B22" s="4" t="str">
        <v>https://opentextbc.ca/basickitchenandfoodservicemanagement/chapter/cooking-loss-test/</v>
      </c>
    </row>
    <row r="23" ht="44" customHeight="1">
      <c r="A23" s="4" t="str">
        <v>استفاده از فایل</v>
      </c>
      <c r="B23" s="4" t="str">
        <v>استفاده مدیریتی رایگان. فرمول‌ها و معرفی ناشر برای جلوگیری از تغییر اتفاقی قفل‌اند. اعداد نمونه قیمت بازار یا پیشنهاد فروش نیستند.</v>
      </c>
    </row>
    <row r="24" ht="44" customHeight="1">
      <c r="A24" s="4" t="str">
        <v>مسئولیت داده</v>
      </c>
      <c r="B24" s="4" t="str">
        <v>بازده، قیمت و شمارش را در رستوران خودت اندازه‌گیری کن. این فایل به‌معنای تأیید اختصاصی محاسبات رستوران تو توسط مشاور نیست.</v>
      </c>
    </row>
  </sheetData>
  <sheetProtection password="BB47" sheet="1" objects="1" scenarios="1" selectLockedCells="0" selectUnlockedCells="0"/>
  <mergeCells>
    <mergeCell ref="A1:B1"/>
    <mergeCell ref="A2:B2"/>
  </mergeCells>
  <pageMargins left="0.7" right="0.7" top="0.75" bottom="0.75" header="0.3" footer="0.3"/>
  <pageSetup orientation="landscape" paperSize="9" fitToWidth="1" fitToHeight="0"/>
</worksheet>
</file>